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/>
  <mc:AlternateContent xmlns:mc="http://schemas.openxmlformats.org/markup-compatibility/2006">
    <mc:Choice Requires="x15">
      <x15ac:absPath xmlns:x15ac="http://schemas.microsoft.com/office/spreadsheetml/2010/11/ac" url="/Users/mikecollins/Desktop/"/>
    </mc:Choice>
  </mc:AlternateContent>
  <xr:revisionPtr revIDLastSave="0" documentId="8_{24636F80-AA0C-5A45-9493-CF59AA289195}" xr6:coauthVersionLast="47" xr6:coauthVersionMax="47" xr10:uidLastSave="{00000000-0000-0000-0000-000000000000}"/>
  <bookViews>
    <workbookView xWindow="3300" yWindow="1720" windowWidth="26620" windowHeight="17240" activeTab="3" xr2:uid="{00000000-000D-0000-FFFF-FFFF00000000}"/>
  </bookViews>
  <sheets>
    <sheet name="Annual Budget Plan" sheetId="1" r:id="rId1"/>
    <sheet name="Event Budget" sheetId="3" r:id="rId2"/>
    <sheet name="Annual Budget Plan EXAMPLE" sheetId="6" r:id="rId3"/>
    <sheet name="Event Budget EXAMPLE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C43" i="1" s="1"/>
  <c r="F60" i="1"/>
  <c r="C65" i="1" s="1"/>
  <c r="C60" i="1"/>
  <c r="C64" i="1" s="1"/>
  <c r="C41" i="1"/>
  <c r="C36" i="1"/>
  <c r="C44" i="1" s="1"/>
  <c r="C27" i="1"/>
  <c r="C42" i="1" s="1"/>
  <c r="G15" i="1"/>
  <c r="H15" i="1" s="1"/>
  <c r="G14" i="1"/>
  <c r="H14" i="1" s="1"/>
  <c r="G13" i="1"/>
  <c r="H13" i="1" s="1"/>
  <c r="H12" i="1"/>
  <c r="C40" i="1" s="1"/>
  <c r="G12" i="1"/>
  <c r="F60" i="6"/>
  <c r="C65" i="6" s="1"/>
  <c r="C60" i="6"/>
  <c r="C64" i="6" s="1"/>
  <c r="C41" i="6"/>
  <c r="C36" i="6"/>
  <c r="C44" i="6" s="1"/>
  <c r="C27" i="6"/>
  <c r="C42" i="6" s="1"/>
  <c r="F26" i="6"/>
  <c r="C43" i="6" s="1"/>
  <c r="G15" i="6"/>
  <c r="H15" i="6" s="1"/>
  <c r="G14" i="6"/>
  <c r="H14" i="6" s="1"/>
  <c r="G13" i="6"/>
  <c r="H13" i="6" s="1"/>
  <c r="H12" i="6"/>
  <c r="C40" i="6" s="1"/>
  <c r="G12" i="6"/>
  <c r="G48" i="8"/>
  <c r="G47" i="8"/>
  <c r="G46" i="8"/>
  <c r="G45" i="8"/>
  <c r="G44" i="8"/>
  <c r="G43" i="8"/>
  <c r="G42" i="8"/>
  <c r="G41" i="8"/>
  <c r="G40" i="8"/>
  <c r="G37" i="8"/>
  <c r="G36" i="8"/>
  <c r="G35" i="8"/>
  <c r="G28" i="8"/>
  <c r="G27" i="8"/>
  <c r="G26" i="8"/>
  <c r="G25" i="8"/>
  <c r="G29" i="8" s="1"/>
  <c r="G22" i="8"/>
  <c r="G21" i="8"/>
  <c r="G20" i="8"/>
  <c r="G19" i="8"/>
  <c r="G23" i="8" s="1"/>
  <c r="H13" i="8"/>
  <c r="I13" i="8" s="1"/>
  <c r="H12" i="8"/>
  <c r="I12" i="8" s="1"/>
  <c r="H11" i="8"/>
  <c r="I11" i="8" s="1"/>
  <c r="I10" i="8"/>
  <c r="H10" i="8"/>
  <c r="G41" i="3"/>
  <c r="G42" i="3"/>
  <c r="G43" i="3"/>
  <c r="G44" i="3"/>
  <c r="G45" i="3"/>
  <c r="G46" i="3"/>
  <c r="G47" i="3"/>
  <c r="G48" i="3"/>
  <c r="G40" i="3"/>
  <c r="G37" i="3"/>
  <c r="G35" i="3"/>
  <c r="G36" i="3"/>
  <c r="G28" i="3"/>
  <c r="G27" i="3"/>
  <c r="G26" i="3"/>
  <c r="G25" i="3"/>
  <c r="G20" i="3"/>
  <c r="G21" i="3"/>
  <c r="G22" i="3"/>
  <c r="G19" i="3"/>
  <c r="I10" i="3"/>
  <c r="H13" i="3"/>
  <c r="I13" i="3" s="1"/>
  <c r="H12" i="3"/>
  <c r="I12" i="3" s="1"/>
  <c r="H11" i="3"/>
  <c r="I11" i="3" s="1"/>
  <c r="H10" i="3"/>
  <c r="C66" i="1" l="1"/>
  <c r="C74" i="1" s="1"/>
  <c r="C45" i="1"/>
  <c r="C73" i="1" s="1"/>
  <c r="C75" i="1" s="1"/>
  <c r="C66" i="6"/>
  <c r="C74" i="6" s="1"/>
  <c r="C45" i="6"/>
  <c r="C73" i="6" s="1"/>
  <c r="G38" i="8"/>
  <c r="G49" i="8"/>
  <c r="G30" i="8"/>
  <c r="G29" i="3"/>
  <c r="G49" i="3"/>
  <c r="G38" i="3"/>
  <c r="G23" i="3"/>
  <c r="C75" i="6" l="1"/>
  <c r="G50" i="3"/>
  <c r="D55" i="3" s="1"/>
  <c r="G50" i="8"/>
  <c r="C55" i="3"/>
  <c r="G30" i="3"/>
  <c r="D55" i="8" l="1"/>
  <c r="C55" i="8"/>
</calcChain>
</file>

<file path=xl/sharedStrings.xml><?xml version="1.0" encoding="utf-8"?>
<sst xmlns="http://schemas.openxmlformats.org/spreadsheetml/2006/main" count="239" uniqueCount="95">
  <si>
    <t>Society &amp; Club Budget Template:</t>
  </si>
  <si>
    <t>Club/ Society name:</t>
  </si>
  <si>
    <t>Current Society Funds:</t>
  </si>
  <si>
    <t>Income</t>
  </si>
  <si>
    <t>Membership:</t>
  </si>
  <si>
    <t>Membership Amount</t>
  </si>
  <si>
    <t>Membership income</t>
  </si>
  <si>
    <t xml:space="preserve">% </t>
  </si>
  <si>
    <t>No.</t>
  </si>
  <si>
    <t xml:space="preserve">   £ </t>
  </si>
  <si>
    <t>Target no. of members</t>
  </si>
  <si>
    <t>Target</t>
  </si>
  <si>
    <t>Other alternatives</t>
  </si>
  <si>
    <t>Membership fee £</t>
  </si>
  <si>
    <t>Other Income:</t>
  </si>
  <si>
    <t>Source</t>
  </si>
  <si>
    <t>Amount
£</t>
  </si>
  <si>
    <t>Events/ Sales:</t>
  </si>
  <si>
    <t>Total</t>
  </si>
  <si>
    <t>Sponsorships &amp; Donations:</t>
  </si>
  <si>
    <t>Total Budgeted income:</t>
  </si>
  <si>
    <t>Membership income @ 100%</t>
  </si>
  <si>
    <t>Current Society Funds</t>
  </si>
  <si>
    <t>Other income</t>
  </si>
  <si>
    <t>Events &amp; Sales</t>
  </si>
  <si>
    <t>Sponsorships &amp; Donations</t>
  </si>
  <si>
    <t>Expenditure</t>
  </si>
  <si>
    <t>Variable costs</t>
  </si>
  <si>
    <t>Fixed costs</t>
  </si>
  <si>
    <t>Cost Item:</t>
  </si>
  <si>
    <t>Total
£</t>
  </si>
  <si>
    <t>Venue Hire</t>
  </si>
  <si>
    <t>Transport</t>
  </si>
  <si>
    <t>Advertising/ Printing</t>
  </si>
  <si>
    <t>Equipment</t>
  </si>
  <si>
    <t xml:space="preserve">Total Budgeted Expenditure: </t>
  </si>
  <si>
    <t>Variable Costs</t>
  </si>
  <si>
    <t>Fixed Costs</t>
  </si>
  <si>
    <t>Totals:</t>
  </si>
  <si>
    <t>Total Budgeted income</t>
  </si>
  <si>
    <t>Total Budgeted expenditure</t>
  </si>
  <si>
    <t>Overall Total left:</t>
  </si>
  <si>
    <t>Event Budget Planner</t>
  </si>
  <si>
    <t>Student Group:</t>
  </si>
  <si>
    <t>Event Name:</t>
  </si>
  <si>
    <t>Event Date:</t>
  </si>
  <si>
    <t>Tickets sold</t>
  </si>
  <si>
    <t>This will automatically calculate for you</t>
  </si>
  <si>
    <t>Tickets</t>
  </si>
  <si>
    <t>Target no. of ticket sales</t>
  </si>
  <si>
    <t>Target number sold</t>
  </si>
  <si>
    <t>Price of ticket</t>
  </si>
  <si>
    <t>other percentages of target sold</t>
  </si>
  <si>
    <t>Type</t>
  </si>
  <si>
    <t>Unit</t>
  </si>
  <si>
    <t>£</t>
  </si>
  <si>
    <t>Ticket Type 1</t>
  </si>
  <si>
    <t>Ticket Type 2</t>
  </si>
  <si>
    <t>Ticket Type 3</t>
  </si>
  <si>
    <t>Ticket Type 4</t>
  </si>
  <si>
    <t>TOTAL</t>
  </si>
  <si>
    <t xml:space="preserve">Other Income </t>
  </si>
  <si>
    <t>Allocated club/society funds</t>
  </si>
  <si>
    <t>Fundraising</t>
  </si>
  <si>
    <t>Grant</t>
  </si>
  <si>
    <t>Sponsorship</t>
  </si>
  <si>
    <t>All INCOME TOTAL</t>
  </si>
  <si>
    <t>EXPENDITURE</t>
  </si>
  <si>
    <t>Food Per Person</t>
  </si>
  <si>
    <t>Beverages Per Person</t>
  </si>
  <si>
    <t xml:space="preserve">Other </t>
  </si>
  <si>
    <t>Publicity/advertising</t>
  </si>
  <si>
    <t>Band</t>
  </si>
  <si>
    <t>DJ</t>
  </si>
  <si>
    <t>Other equipment</t>
  </si>
  <si>
    <t>Decorations</t>
  </si>
  <si>
    <t>Security/stewarding</t>
  </si>
  <si>
    <t>Other</t>
  </si>
  <si>
    <t>TOTAL EXPENDITURE</t>
  </si>
  <si>
    <t xml:space="preserve">PROJECTED PROFIT/LOSS </t>
  </si>
  <si>
    <t>Number of ticket sales (%)</t>
  </si>
  <si>
    <t>xx/xx/xxxx</t>
  </si>
  <si>
    <t>Income from ticket sales</t>
  </si>
  <si>
    <t>This will automatically calculate for you. You do not need to change this, its a guide to show you membership income depending on number of members</t>
  </si>
  <si>
    <t xml:space="preserve">Income </t>
  </si>
  <si>
    <t xml:space="preserve">Guest </t>
  </si>
  <si>
    <t xml:space="preserve">Member </t>
  </si>
  <si>
    <t xml:space="preserve">Pasta Loving Society </t>
  </si>
  <si>
    <t xml:space="preserve">Pasta cooking and eating night </t>
  </si>
  <si>
    <t xml:space="preserve">Fundrasing </t>
  </si>
  <si>
    <t xml:space="preserve">Donationfrom SU Website </t>
  </si>
  <si>
    <t xml:space="preserve">Pasta Lovers Socieety </t>
  </si>
  <si>
    <t xml:space="preserve">Bake Sale </t>
  </si>
  <si>
    <t xml:space="preserve">Grant (Agreed) </t>
  </si>
  <si>
    <t xml:space="preserve">New Pasta Bowls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</si>
</sst>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_-[$£-809]* #,##0.00_-;\-[$£-809]* #,##0.00_-;_-[$£-809]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"/>
    </font>
    <font>
      <b/>
      <sz val="26"/>
      <color theme="1"/>
      <name val="Arial Nova"/>
    </font>
    <font>
      <b/>
      <sz val="11"/>
      <color theme="1"/>
      <name val="Arial Nova"/>
    </font>
    <font>
      <sz val="10"/>
      <color theme="1"/>
      <name val="Arial Nova"/>
    </font>
    <font>
      <sz val="24"/>
      <color theme="1"/>
      <name val="Arial Nova"/>
    </font>
    <font>
      <sz val="8"/>
      <color theme="1"/>
      <name val="Arial Nova"/>
    </font>
    <font>
      <b/>
      <sz val="16"/>
      <color theme="1"/>
      <name val="Arial Nova"/>
    </font>
    <font>
      <sz val="12"/>
      <color theme="1"/>
      <name val="Arial Nova"/>
    </font>
    <font>
      <b/>
      <sz val="12"/>
      <color theme="1"/>
      <name val="Arial Nova"/>
    </font>
    <font>
      <b/>
      <sz val="24"/>
      <color theme="1"/>
      <name val="Arial Nova"/>
    </font>
    <font>
      <b/>
      <i/>
      <sz val="12"/>
      <color theme="1"/>
      <name val="Arial Nova"/>
    </font>
    <font>
      <sz val="11"/>
      <color rgb="FF000000"/>
      <name val="Arial Nova"/>
    </font>
    <font>
      <b/>
      <sz val="16"/>
      <color rgb="FF000000"/>
      <name val="Arial Nova"/>
    </font>
    <font>
      <b/>
      <sz val="11"/>
      <color rgb="FF000000"/>
      <name val="Arial Nova"/>
    </font>
    <font>
      <sz val="12"/>
      <color rgb="FF000000"/>
      <name val="Arial Nova"/>
    </font>
    <font>
      <b/>
      <sz val="26"/>
      <color rgb="FF000000"/>
      <name val="Arial Nova"/>
    </font>
    <font>
      <b/>
      <i/>
      <sz val="11"/>
      <color rgb="FF000000"/>
      <name val="Arial Nova"/>
    </font>
    <font>
      <b/>
      <i/>
      <sz val="11"/>
      <color rgb="FF006100"/>
      <name val="Arial Nova"/>
    </font>
    <font>
      <b/>
      <i/>
      <sz val="11"/>
      <color theme="1"/>
      <name val="Arial Nov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79998168889431442"/>
        <bgColor rgb="FF000000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2" fillId="4" borderId="0" xfId="0" applyFont="1" applyFill="1"/>
    <xf numFmtId="0" fontId="3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/>
    <xf numFmtId="0" fontId="10" fillId="2" borderId="6" xfId="0" applyFont="1" applyFill="1" applyBorder="1" applyAlignment="1">
      <alignment horizontal="center" vertical="center" wrapText="1"/>
    </xf>
    <xf numFmtId="0" fontId="9" fillId="4" borderId="21" xfId="0" applyFont="1" applyFill="1" applyBorder="1"/>
    <xf numFmtId="0" fontId="9" fillId="2" borderId="6" xfId="0" applyFont="1" applyFill="1" applyBorder="1"/>
    <xf numFmtId="0" fontId="9" fillId="2" borderId="24" xfId="0" applyFont="1" applyFill="1" applyBorder="1"/>
    <xf numFmtId="9" fontId="9" fillId="4" borderId="2" xfId="0" applyNumberFormat="1" applyFont="1" applyFill="1" applyBorder="1"/>
    <xf numFmtId="0" fontId="9" fillId="4" borderId="23" xfId="0" applyFont="1" applyFill="1" applyBorder="1"/>
    <xf numFmtId="164" fontId="9" fillId="4" borderId="22" xfId="0" applyNumberFormat="1" applyFont="1" applyFill="1" applyBorder="1"/>
    <xf numFmtId="0" fontId="9" fillId="2" borderId="25" xfId="0" applyFont="1" applyFill="1" applyBorder="1"/>
    <xf numFmtId="9" fontId="9" fillId="4" borderId="3" xfId="0" applyNumberFormat="1" applyFont="1" applyFill="1" applyBorder="1"/>
    <xf numFmtId="0" fontId="9" fillId="4" borderId="4" xfId="0" applyFont="1" applyFill="1" applyBorder="1"/>
    <xf numFmtId="164" fontId="9" fillId="4" borderId="12" xfId="0" applyNumberFormat="1" applyFont="1" applyFill="1" applyBorder="1"/>
    <xf numFmtId="0" fontId="9" fillId="2" borderId="26" xfId="0" applyFont="1" applyFill="1" applyBorder="1"/>
    <xf numFmtId="9" fontId="9" fillId="4" borderId="17" xfId="0" applyNumberFormat="1" applyFont="1" applyFill="1" applyBorder="1"/>
    <xf numFmtId="0" fontId="9" fillId="4" borderId="5" xfId="0" applyFont="1" applyFill="1" applyBorder="1"/>
    <xf numFmtId="164" fontId="9" fillId="4" borderId="13" xfId="0" applyNumberFormat="1" applyFont="1" applyFill="1" applyBorder="1"/>
    <xf numFmtId="0" fontId="9" fillId="2" borderId="27" xfId="0" applyFont="1" applyFill="1" applyBorder="1"/>
    <xf numFmtId="9" fontId="9" fillId="4" borderId="18" xfId="0" applyNumberFormat="1" applyFont="1" applyFill="1" applyBorder="1"/>
    <xf numFmtId="0" fontId="9" fillId="4" borderId="15" xfId="0" applyFont="1" applyFill="1" applyBorder="1"/>
    <xf numFmtId="164" fontId="9" fillId="4" borderId="16" xfId="0" applyNumberFormat="1" applyFont="1" applyFill="1" applyBorder="1"/>
    <xf numFmtId="164" fontId="9" fillId="4" borderId="0" xfId="0" applyNumberFormat="1" applyFont="1" applyFill="1" applyBorder="1"/>
    <xf numFmtId="0" fontId="10" fillId="4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44" fontId="9" fillId="2" borderId="6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164" fontId="12" fillId="6" borderId="6" xfId="0" applyNumberFormat="1" applyFont="1" applyFill="1" applyBorder="1" applyAlignment="1">
      <alignment horizontal="center" vertical="center"/>
    </xf>
    <xf numFmtId="44" fontId="12" fillId="6" borderId="29" xfId="1" applyFont="1" applyFill="1" applyBorder="1" applyAlignment="1">
      <alignment horizontal="center" vertical="center"/>
    </xf>
    <xf numFmtId="44" fontId="12" fillId="6" borderId="6" xfId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" fillId="4" borderId="4" xfId="0" applyFont="1" applyFill="1" applyBorder="1"/>
    <xf numFmtId="0" fontId="15" fillId="4" borderId="0" xfId="0" applyFont="1" applyFill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164" fontId="2" fillId="4" borderId="0" xfId="0" applyNumberFormat="1" applyFont="1" applyFill="1"/>
    <xf numFmtId="0" fontId="15" fillId="4" borderId="0" xfId="0" applyFont="1" applyFill="1" applyAlignment="1">
      <alignment horizontal="center" vertical="center"/>
    </xf>
    <xf numFmtId="9" fontId="2" fillId="4" borderId="0" xfId="0" applyNumberFormat="1" applyFont="1" applyFill="1"/>
    <xf numFmtId="9" fontId="15" fillId="4" borderId="0" xfId="0" applyNumberFormat="1" applyFont="1" applyFill="1" applyAlignment="1">
      <alignment horizontal="center" vertical="center"/>
    </xf>
    <xf numFmtId="0" fontId="13" fillId="4" borderId="0" xfId="0" quotePrefix="1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44" fontId="2" fillId="4" borderId="0" xfId="0" applyNumberFormat="1" applyFont="1" applyFill="1"/>
    <xf numFmtId="0" fontId="13" fillId="3" borderId="1" xfId="0" applyFont="1" applyFill="1" applyBorder="1" applyAlignment="1">
      <alignment horizontal="center" vertical="center"/>
    </xf>
    <xf numFmtId="9" fontId="2" fillId="4" borderId="0" xfId="0" applyNumberFormat="1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/>
    <xf numFmtId="0" fontId="14" fillId="4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5" fillId="4" borderId="39" xfId="0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50" xfId="0" applyFont="1" applyFill="1" applyBorder="1"/>
    <xf numFmtId="0" fontId="2" fillId="2" borderId="7" xfId="0" applyFont="1" applyFill="1" applyBorder="1"/>
    <xf numFmtId="0" fontId="2" fillId="4" borderId="9" xfId="0" applyFont="1" applyFill="1" applyBorder="1"/>
    <xf numFmtId="164" fontId="2" fillId="4" borderId="10" xfId="0" applyNumberFormat="1" applyFont="1" applyFill="1" applyBorder="1"/>
    <xf numFmtId="164" fontId="2" fillId="4" borderId="12" xfId="0" applyNumberFormat="1" applyFont="1" applyFill="1" applyBorder="1"/>
    <xf numFmtId="0" fontId="2" fillId="4" borderId="15" xfId="0" applyFont="1" applyFill="1" applyBorder="1"/>
    <xf numFmtId="164" fontId="2" fillId="4" borderId="16" xfId="0" applyNumberFormat="1" applyFont="1" applyFill="1" applyBorder="1"/>
    <xf numFmtId="0" fontId="8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2" fillId="2" borderId="51" xfId="0" applyFont="1" applyFill="1" applyBorder="1"/>
    <xf numFmtId="9" fontId="2" fillId="4" borderId="19" xfId="0" applyNumberFormat="1" applyFont="1" applyFill="1" applyBorder="1"/>
    <xf numFmtId="9" fontId="2" fillId="4" borderId="3" xfId="0" applyNumberFormat="1" applyFont="1" applyFill="1" applyBorder="1"/>
    <xf numFmtId="9" fontId="2" fillId="4" borderId="18" xfId="0" applyNumberFormat="1" applyFont="1" applyFill="1" applyBorder="1"/>
    <xf numFmtId="0" fontId="2" fillId="4" borderId="24" xfId="0" applyFont="1" applyFill="1" applyBorder="1"/>
    <xf numFmtId="0" fontId="2" fillId="2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64" fontId="13" fillId="3" borderId="12" xfId="1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164" fontId="13" fillId="3" borderId="16" xfId="1" applyNumberFormat="1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9" fontId="15" fillId="5" borderId="32" xfId="0" applyNumberFormat="1" applyFont="1" applyFill="1" applyBorder="1" applyAlignment="1">
      <alignment horizontal="center" vertical="center"/>
    </xf>
    <xf numFmtId="44" fontId="13" fillId="7" borderId="25" xfId="1" applyFont="1" applyFill="1" applyBorder="1" applyAlignment="1">
      <alignment horizontal="center" vertical="center"/>
    </xf>
    <xf numFmtId="44" fontId="13" fillId="7" borderId="27" xfId="1" applyFont="1" applyFill="1" applyBorder="1" applyAlignment="1">
      <alignment horizontal="center" vertical="center"/>
    </xf>
    <xf numFmtId="44" fontId="18" fillId="8" borderId="6" xfId="1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164" fontId="13" fillId="3" borderId="32" xfId="1" applyNumberFormat="1" applyFont="1" applyFill="1" applyBorder="1" applyAlignment="1">
      <alignment horizontal="center" vertical="center"/>
    </xf>
    <xf numFmtId="164" fontId="13" fillId="3" borderId="25" xfId="1" applyNumberFormat="1" applyFont="1" applyFill="1" applyBorder="1" applyAlignment="1">
      <alignment horizontal="center" vertical="center"/>
    </xf>
    <xf numFmtId="164" fontId="13" fillId="3" borderId="27" xfId="1" applyNumberFormat="1" applyFont="1" applyFill="1" applyBorder="1" applyAlignment="1">
      <alignment horizontal="center" vertical="center"/>
    </xf>
    <xf numFmtId="44" fontId="13" fillId="7" borderId="32" xfId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4" fontId="13" fillId="3" borderId="10" xfId="1" applyNumberFormat="1" applyFont="1" applyFill="1" applyBorder="1" applyAlignment="1">
      <alignment horizontal="center" vertical="center"/>
    </xf>
    <xf numFmtId="44" fontId="13" fillId="7" borderId="32" xfId="1" quotePrefix="1" applyFont="1" applyFill="1" applyBorder="1" applyAlignment="1">
      <alignment horizontal="center" vertical="center"/>
    </xf>
    <xf numFmtId="44" fontId="13" fillId="7" borderId="25" xfId="1" quotePrefix="1" applyFont="1" applyFill="1" applyBorder="1" applyAlignment="1">
      <alignment horizontal="center" vertical="center"/>
    </xf>
    <xf numFmtId="44" fontId="13" fillId="7" borderId="27" xfId="1" quotePrefix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44" fontId="18" fillId="6" borderId="6" xfId="1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9" fontId="15" fillId="5" borderId="29" xfId="0" applyNumberFormat="1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164" fontId="13" fillId="3" borderId="55" xfId="1" applyNumberFormat="1" applyFont="1" applyFill="1" applyBorder="1" applyAlignment="1">
      <alignment horizontal="center" vertical="center"/>
    </xf>
    <xf numFmtId="0" fontId="15" fillId="5" borderId="56" xfId="0" applyFont="1" applyFill="1" applyBorder="1" applyAlignment="1">
      <alignment horizontal="center" vertical="center"/>
    </xf>
    <xf numFmtId="0" fontId="15" fillId="5" borderId="57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9" fontId="15" fillId="4" borderId="6" xfId="0" applyNumberFormat="1" applyFont="1" applyFill="1" applyBorder="1" applyAlignment="1">
      <alignment horizontal="center" vertical="center"/>
    </xf>
    <xf numFmtId="164" fontId="19" fillId="5" borderId="6" xfId="1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vertical="center"/>
    </xf>
    <xf numFmtId="44" fontId="20" fillId="3" borderId="6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 wrapText="1"/>
    </xf>
    <xf numFmtId="44" fontId="9" fillId="3" borderId="30" xfId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44" fontId="9" fillId="3" borderId="20" xfId="1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44" fontId="9" fillId="3" borderId="31" xfId="1" applyFont="1" applyFill="1" applyBorder="1" applyAlignment="1">
      <alignment horizontal="center" vertical="center"/>
    </xf>
    <xf numFmtId="44" fontId="9" fillId="3" borderId="32" xfId="1" applyFont="1" applyFill="1" applyBorder="1" applyAlignment="1">
      <alignment horizontal="center" vertical="center"/>
    </xf>
    <xf numFmtId="44" fontId="9" fillId="3" borderId="25" xfId="1" applyFont="1" applyFill="1" applyBorder="1" applyAlignment="1">
      <alignment horizontal="center" vertical="center"/>
    </xf>
    <xf numFmtId="44" fontId="9" fillId="3" borderId="27" xfId="1" applyFont="1" applyFill="1" applyBorder="1" applyAlignment="1">
      <alignment horizontal="center" vertical="center"/>
    </xf>
    <xf numFmtId="164" fontId="9" fillId="3" borderId="32" xfId="0" applyNumberFormat="1" applyFont="1" applyFill="1" applyBorder="1" applyAlignment="1">
      <alignment horizontal="center" vertical="center"/>
    </xf>
    <xf numFmtId="164" fontId="9" fillId="3" borderId="25" xfId="0" applyNumberFormat="1" applyFont="1" applyFill="1" applyBorder="1" applyAlignment="1">
      <alignment horizontal="center" vertical="center"/>
    </xf>
    <xf numFmtId="164" fontId="9" fillId="3" borderId="27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1209675</xdr:colOff>
      <xdr:row>5</xdr:row>
      <xdr:rowOff>447675</xdr:rowOff>
    </xdr:from>
    <xdr:to>
      <xdr:col>5</xdr:col>
      <xdr:colOff>9525</xdr:colOff>
      <xdr:row>8</xdr:row>
      <xdr:rowOff>152400</xdr:rowOff>
    </xdr:to>
    <xdr:cxnSp macro="">
      <xdr:nvCxnSpPr>
        <xdr:cNvPr id="4" name="Curved Connector 3">
          <a:extLst>
            <a:ext uri="{FF2B5EF4-FFF2-40B4-BE49-F238E27FC236}">
              <a16:creationId xmlns:a16="http://schemas.microsoft.com/office/drawing/2014/main" id="{FE957775-5588-A89E-9066-9620568D4B69}"/>
            </a:ext>
          </a:extLst>
        </xdr:cNvPr>
        <xdr:cNvCxnSpPr>
          <a:cxnSpLocks/>
        </xdr:cNvCxnSpPr>
      </xdr:nvCxnSpPr>
      <xdr:spPr>
        <a:xfrm flipV="1">
          <a:off x="5448300" y="2000250"/>
          <a:ext cx="200025" cy="485775"/>
        </a:xfrm>
        <a:prstGeom prst="curvedConnector3">
          <a:avLst/>
        </a:prstGeom>
        <a:ln>
          <a:head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1209675</xdr:colOff>
      <xdr:row>5</xdr:row>
      <xdr:rowOff>447675</xdr:rowOff>
    </xdr:from>
    <xdr:to>
      <xdr:col>5</xdr:col>
      <xdr:colOff>9525</xdr:colOff>
      <xdr:row>8</xdr:row>
      <xdr:rowOff>152400</xdr:rowOff>
    </xdr:to>
    <xdr:cxnSp macro="">
      <xdr:nvCxnSpPr>
        <xdr:cNvPr id="2" name="Curved Connector 1">
          <a:extLst>
            <a:ext uri="{FF2B5EF4-FFF2-40B4-BE49-F238E27FC236}">
              <a16:creationId xmlns:a16="http://schemas.microsoft.com/office/drawing/2014/main" id="{C1256341-B2D4-FB48-93DB-D7F39144A947}"/>
            </a:ext>
          </a:extLst>
        </xdr:cNvPr>
        <xdr:cNvCxnSpPr>
          <a:cxnSpLocks/>
        </xdr:cNvCxnSpPr>
      </xdr:nvCxnSpPr>
      <xdr:spPr>
        <a:xfrm flipV="1">
          <a:off x="7038975" y="2492375"/>
          <a:ext cx="400050" cy="758825"/>
        </a:xfrm>
        <a:prstGeom prst="curvedConnector3">
          <a:avLst/>
        </a:prstGeom>
        <a:ln>
          <a:head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9</xdr:row>
      <xdr:rowOff>371475</xdr:rowOff>
    </xdr:from>
    <xdr:to>
      <xdr:col>10</xdr:col>
      <xdr:colOff>57150</xdr:colOff>
      <xdr:row>10</xdr:row>
      <xdr:rowOff>361950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B8B9CEF-2C43-413A-2EB5-F8006F19B586}"/>
            </a:ext>
          </a:extLst>
        </xdr:cNvPr>
        <xdr:cNvCxnSpPr>
          <a:cxnSpLocks/>
        </xdr:cNvCxnSpPr>
      </xdr:nvCxnSpPr>
      <xdr:spPr>
        <a:xfrm flipH="1">
          <a:off x="8724900" y="2400300"/>
          <a:ext cx="695325" cy="381000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1209675</xdr:colOff>
      <xdr:row>5</xdr:row>
      <xdr:rowOff>447675</xdr:rowOff>
    </xdr:from>
    <xdr:to>
      <xdr:col>5</xdr:col>
      <xdr:colOff>9525</xdr:colOff>
      <xdr:row>8</xdr:row>
      <xdr:rowOff>152400</xdr:rowOff>
    </xdr:to>
    <xdr:cxnSp macro="">
      <xdr:nvCxnSpPr>
        <xdr:cNvPr id="3" name="Curved Connector 2">
          <a:extLst>
            <a:ext uri="{FF2B5EF4-FFF2-40B4-BE49-F238E27FC236}">
              <a16:creationId xmlns:a16="http://schemas.microsoft.com/office/drawing/2014/main" id="{3D3725F8-8D64-854C-9524-6CD90E1F541C}"/>
            </a:ext>
          </a:extLst>
        </xdr:cNvPr>
        <xdr:cNvCxnSpPr>
          <a:cxnSpLocks/>
        </xdr:cNvCxnSpPr>
      </xdr:nvCxnSpPr>
      <xdr:spPr>
        <a:xfrm flipV="1">
          <a:off x="7038975" y="2492375"/>
          <a:ext cx="400050" cy="758825"/>
        </a:xfrm>
        <a:prstGeom prst="curvedConnector3">
          <a:avLst/>
        </a:prstGeom>
        <a:ln>
          <a:head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9</xdr:row>
      <xdr:rowOff>371475</xdr:rowOff>
    </xdr:from>
    <xdr:to>
      <xdr:col>10</xdr:col>
      <xdr:colOff>57150</xdr:colOff>
      <xdr:row>10</xdr:row>
      <xdr:rowOff>361950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5304B4-9106-4547-AFE4-A64A9F252CA5}"/>
            </a:ext>
          </a:extLst>
        </xdr:cNvPr>
        <xdr:cNvCxnSpPr>
          <a:cxnSpLocks/>
        </xdr:cNvCxnSpPr>
      </xdr:nvCxnSpPr>
      <xdr:spPr>
        <a:xfrm flipH="1">
          <a:off x="8724900" y="2400300"/>
          <a:ext cx="695325" cy="381000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</xdr:colOff>
      <xdr:row>9</xdr:row>
      <xdr:rowOff>371475</xdr:rowOff>
    </xdr:from>
    <xdr:to>
      <xdr:col>10</xdr:col>
      <xdr:colOff>57150</xdr:colOff>
      <xdr:row>10</xdr:row>
      <xdr:rowOff>361950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D5CFB95-D248-4D47-AE6A-F8506616E3EC}"/>
            </a:ext>
          </a:extLst>
        </xdr:cNvPr>
        <xdr:cNvCxnSpPr>
          <a:cxnSpLocks/>
        </xdr:cNvCxnSpPr>
      </xdr:nvCxnSpPr>
      <xdr:spPr>
        <a:xfrm flipH="1">
          <a:off x="11880850" y="2619375"/>
          <a:ext cx="812800" cy="244475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workbookViewId="0">
      <selection activeCell="M4" sqref="M4"/>
    </sheetView>
  </sheetViews>
  <sheetFormatPr baseColWidth="10" defaultColWidth="8.83203125" defaultRowHeight="14" x14ac:dyDescent="0.2"/>
  <cols>
    <col min="1" max="1" width="8.83203125" style="1"/>
    <col min="2" max="2" width="27.5" style="1" customWidth="1"/>
    <col min="3" max="3" width="25.6640625" style="1" customWidth="1"/>
    <col min="4" max="4" width="14.5" style="1" customWidth="1"/>
    <col min="5" max="5" width="21" style="1" customWidth="1"/>
    <col min="6" max="6" width="13.5" style="1" customWidth="1"/>
    <col min="7" max="7" width="8.83203125" style="1"/>
    <col min="8" max="8" width="14.5" style="1" customWidth="1"/>
    <col min="9" max="16384" width="8.83203125" style="1"/>
  </cols>
  <sheetData>
    <row r="1" spans="2:9" ht="37.5" customHeight="1" x14ac:dyDescent="0.2">
      <c r="B1" s="2" t="s">
        <v>0</v>
      </c>
      <c r="C1" s="2"/>
      <c r="D1" s="2"/>
      <c r="E1" s="2"/>
    </row>
    <row r="2" spans="2:9" ht="37.5" customHeight="1" x14ac:dyDescent="0.2">
      <c r="B2" s="2"/>
      <c r="C2" s="2"/>
      <c r="D2" s="2"/>
      <c r="E2" s="2"/>
    </row>
    <row r="3" spans="2:9" ht="15" thickBot="1" x14ac:dyDescent="0.25"/>
    <row r="4" spans="2:9" ht="32" customHeight="1" thickBot="1" x14ac:dyDescent="0.25">
      <c r="B4" s="3" t="s">
        <v>1</v>
      </c>
      <c r="C4" s="146"/>
    </row>
    <row r="5" spans="2:9" ht="43.5" customHeight="1" thickBot="1" x14ac:dyDescent="0.25"/>
    <row r="6" spans="2:9" ht="32" customHeight="1" thickBot="1" x14ac:dyDescent="0.25">
      <c r="B6" s="3" t="s">
        <v>2</v>
      </c>
      <c r="C6" s="147">
        <v>0</v>
      </c>
      <c r="F6" s="4" t="s">
        <v>83</v>
      </c>
      <c r="G6" s="5"/>
      <c r="H6" s="6"/>
    </row>
    <row r="7" spans="2:9" ht="24" customHeight="1" thickBot="1" x14ac:dyDescent="0.25">
      <c r="F7" s="7"/>
      <c r="G7" s="8"/>
      <c r="H7" s="9"/>
    </row>
    <row r="8" spans="2:9" ht="24" customHeight="1" x14ac:dyDescent="0.2">
      <c r="B8" s="10" t="s">
        <v>3</v>
      </c>
      <c r="C8" s="10"/>
      <c r="D8" s="10"/>
      <c r="E8" s="10"/>
      <c r="F8" s="10"/>
      <c r="G8" s="11"/>
    </row>
    <row r="9" spans="2:9" ht="16" customHeight="1" thickBot="1" x14ac:dyDescent="0.25">
      <c r="B9" s="10"/>
      <c r="C9" s="10"/>
      <c r="D9" s="10"/>
      <c r="E9" s="10"/>
      <c r="F9" s="10"/>
    </row>
    <row r="10" spans="2:9" ht="33" thickBot="1" x14ac:dyDescent="0.25">
      <c r="B10" s="12" t="s">
        <v>4</v>
      </c>
      <c r="D10" s="13"/>
      <c r="E10" s="14" t="s">
        <v>5</v>
      </c>
      <c r="F10" s="13"/>
      <c r="G10" s="13"/>
      <c r="H10" s="14" t="s">
        <v>6</v>
      </c>
      <c r="I10" s="13"/>
    </row>
    <row r="11" spans="2:9" ht="20" customHeight="1" thickBot="1" x14ac:dyDescent="0.25">
      <c r="B11" s="13"/>
      <c r="C11" s="13"/>
      <c r="D11" s="13"/>
      <c r="E11" s="15"/>
      <c r="F11" s="16" t="s">
        <v>7</v>
      </c>
      <c r="G11" s="16" t="s">
        <v>8</v>
      </c>
      <c r="H11" s="16" t="s">
        <v>9</v>
      </c>
      <c r="I11" s="13"/>
    </row>
    <row r="12" spans="2:9" ht="20" customHeight="1" thickBot="1" x14ac:dyDescent="0.25">
      <c r="B12" s="13" t="s">
        <v>10</v>
      </c>
      <c r="C12" s="148"/>
      <c r="D12" s="13"/>
      <c r="E12" s="17" t="s">
        <v>11</v>
      </c>
      <c r="F12" s="18">
        <v>1</v>
      </c>
      <c r="G12" s="19">
        <f>C12</f>
        <v>0</v>
      </c>
      <c r="H12" s="20">
        <f>C12*C14</f>
        <v>0</v>
      </c>
      <c r="I12" s="13"/>
    </row>
    <row r="13" spans="2:9" ht="20" customHeight="1" thickBot="1" x14ac:dyDescent="0.25">
      <c r="B13" s="13"/>
      <c r="C13" s="35"/>
      <c r="D13" s="13"/>
      <c r="E13" s="21" t="s">
        <v>12</v>
      </c>
      <c r="F13" s="22">
        <v>0.5</v>
      </c>
      <c r="G13" s="23">
        <f>C12/2</f>
        <v>0</v>
      </c>
      <c r="H13" s="24">
        <f>G13*C14</f>
        <v>0</v>
      </c>
      <c r="I13" s="13"/>
    </row>
    <row r="14" spans="2:9" ht="20" customHeight="1" thickBot="1" x14ac:dyDescent="0.25">
      <c r="B14" s="13" t="s">
        <v>13</v>
      </c>
      <c r="C14" s="149">
        <v>0</v>
      </c>
      <c r="D14" s="13"/>
      <c r="E14" s="25"/>
      <c r="F14" s="26">
        <v>0.25</v>
      </c>
      <c r="G14" s="27">
        <f>C12/4</f>
        <v>0</v>
      </c>
      <c r="H14" s="28">
        <f>G14*C14</f>
        <v>0</v>
      </c>
      <c r="I14" s="13"/>
    </row>
    <row r="15" spans="2:9" ht="20" customHeight="1" thickBot="1" x14ac:dyDescent="0.25">
      <c r="B15" s="13"/>
      <c r="C15" s="13"/>
      <c r="D15" s="13"/>
      <c r="E15" s="29"/>
      <c r="F15" s="30">
        <v>0.75</v>
      </c>
      <c r="G15" s="31">
        <f>C12*0.75</f>
        <v>0</v>
      </c>
      <c r="H15" s="32">
        <f>G15*C14</f>
        <v>0</v>
      </c>
      <c r="I15" s="13"/>
    </row>
    <row r="16" spans="2:9" ht="15" x14ac:dyDescent="0.2">
      <c r="B16" s="13"/>
      <c r="C16" s="13"/>
      <c r="D16" s="13"/>
      <c r="E16" s="13"/>
      <c r="F16" s="13"/>
      <c r="G16" s="13"/>
      <c r="H16" s="33"/>
      <c r="I16" s="13"/>
    </row>
    <row r="17" spans="2:9" ht="15" x14ac:dyDescent="0.2">
      <c r="B17" s="13"/>
      <c r="C17" s="13"/>
      <c r="D17" s="13"/>
      <c r="E17" s="13"/>
      <c r="F17" s="13"/>
      <c r="G17" s="13"/>
      <c r="H17" s="33"/>
      <c r="I17" s="13"/>
    </row>
    <row r="18" spans="2:9" ht="16" thickBot="1" x14ac:dyDescent="0.25">
      <c r="B18" s="13"/>
      <c r="C18" s="13"/>
      <c r="D18" s="13"/>
      <c r="E18" s="13"/>
      <c r="F18" s="13"/>
      <c r="G18" s="13"/>
      <c r="H18" s="13"/>
      <c r="I18" s="13"/>
    </row>
    <row r="19" spans="2:9" ht="24" customHeight="1" thickBot="1" x14ac:dyDescent="0.25">
      <c r="B19" s="34" t="s">
        <v>14</v>
      </c>
      <c r="C19" s="35"/>
      <c r="D19" s="35"/>
      <c r="E19" s="34" t="s">
        <v>17</v>
      </c>
      <c r="F19" s="35"/>
      <c r="G19" s="35"/>
      <c r="H19" s="35"/>
      <c r="I19" s="13"/>
    </row>
    <row r="20" spans="2:9" ht="33" thickBot="1" x14ac:dyDescent="0.25">
      <c r="B20" s="36" t="s">
        <v>15</v>
      </c>
      <c r="C20" s="37" t="s">
        <v>16</v>
      </c>
      <c r="D20" s="35"/>
      <c r="E20" s="36" t="s">
        <v>15</v>
      </c>
      <c r="F20" s="38" t="s">
        <v>16</v>
      </c>
      <c r="G20" s="35"/>
      <c r="H20" s="35"/>
      <c r="I20" s="13"/>
    </row>
    <row r="21" spans="2:9" ht="20" customHeight="1" x14ac:dyDescent="0.2">
      <c r="B21" s="150"/>
      <c r="C21" s="151">
        <v>0</v>
      </c>
      <c r="D21" s="35"/>
      <c r="E21" s="150"/>
      <c r="F21" s="156">
        <v>0</v>
      </c>
      <c r="G21" s="35"/>
      <c r="H21" s="35"/>
      <c r="I21" s="13"/>
    </row>
    <row r="22" spans="2:9" ht="20" customHeight="1" x14ac:dyDescent="0.2">
      <c r="B22" s="152"/>
      <c r="C22" s="153">
        <v>0</v>
      </c>
      <c r="D22" s="35"/>
      <c r="E22" s="152"/>
      <c r="F22" s="157">
        <v>0</v>
      </c>
      <c r="G22" s="35"/>
      <c r="H22" s="35"/>
      <c r="I22" s="13"/>
    </row>
    <row r="23" spans="2:9" ht="20" customHeight="1" x14ac:dyDescent="0.2">
      <c r="B23" s="152"/>
      <c r="C23" s="153">
        <v>0</v>
      </c>
      <c r="D23" s="35"/>
      <c r="E23" s="152"/>
      <c r="F23" s="157">
        <v>0</v>
      </c>
      <c r="G23" s="35"/>
      <c r="H23" s="35"/>
      <c r="I23" s="13"/>
    </row>
    <row r="24" spans="2:9" ht="20" customHeight="1" x14ac:dyDescent="0.2">
      <c r="B24" s="152"/>
      <c r="C24" s="153">
        <v>0</v>
      </c>
      <c r="D24" s="35"/>
      <c r="E24" s="152"/>
      <c r="F24" s="157">
        <v>0</v>
      </c>
      <c r="G24" s="35"/>
      <c r="H24" s="35"/>
      <c r="I24" s="13"/>
    </row>
    <row r="25" spans="2:9" ht="20" customHeight="1" thickBot="1" x14ac:dyDescent="0.25">
      <c r="B25" s="152"/>
      <c r="C25" s="153">
        <v>0</v>
      </c>
      <c r="D25" s="35"/>
      <c r="E25" s="154"/>
      <c r="F25" s="158">
        <v>0</v>
      </c>
      <c r="G25" s="35"/>
      <c r="H25" s="35"/>
      <c r="I25" s="13"/>
    </row>
    <row r="26" spans="2:9" ht="20" customHeight="1" thickBot="1" x14ac:dyDescent="0.25">
      <c r="B26" s="154"/>
      <c r="C26" s="155">
        <v>0</v>
      </c>
      <c r="D26" s="35"/>
      <c r="E26" s="36" t="s">
        <v>18</v>
      </c>
      <c r="F26" s="49">
        <f>SUM(F21:F25)</f>
        <v>0</v>
      </c>
      <c r="G26" s="35"/>
      <c r="H26" s="35"/>
      <c r="I26" s="13"/>
    </row>
    <row r="27" spans="2:9" ht="20" customHeight="1" thickBot="1" x14ac:dyDescent="0.25">
      <c r="B27" s="36" t="s">
        <v>18</v>
      </c>
      <c r="C27" s="48">
        <f>SUM(C21:C26)</f>
        <v>0</v>
      </c>
      <c r="D27" s="35"/>
      <c r="E27" s="13"/>
      <c r="F27" s="13"/>
      <c r="G27" s="35"/>
      <c r="H27" s="35"/>
      <c r="I27" s="13"/>
    </row>
    <row r="28" spans="2:9" ht="16" thickBot="1" x14ac:dyDescent="0.25">
      <c r="B28" s="35"/>
      <c r="C28" s="35"/>
      <c r="D28" s="35"/>
      <c r="E28" s="13"/>
      <c r="F28" s="13"/>
      <c r="G28" s="35"/>
      <c r="H28" s="35"/>
      <c r="I28" s="13"/>
    </row>
    <row r="29" spans="2:9" ht="24" customHeight="1" thickBot="1" x14ac:dyDescent="0.25">
      <c r="B29" s="34" t="s">
        <v>19</v>
      </c>
      <c r="C29" s="35"/>
      <c r="D29" s="39"/>
      <c r="G29" s="39"/>
      <c r="H29" s="39"/>
    </row>
    <row r="30" spans="2:9" ht="33" thickBot="1" x14ac:dyDescent="0.25">
      <c r="B30" s="36" t="s">
        <v>15</v>
      </c>
      <c r="C30" s="38" t="s">
        <v>16</v>
      </c>
      <c r="D30" s="39"/>
      <c r="G30" s="39"/>
      <c r="H30" s="39"/>
    </row>
    <row r="31" spans="2:9" ht="20" customHeight="1" x14ac:dyDescent="0.2">
      <c r="B31" s="150"/>
      <c r="C31" s="156">
        <v>0</v>
      </c>
      <c r="D31" s="39"/>
      <c r="E31" s="39"/>
      <c r="F31" s="39"/>
      <c r="G31" s="39"/>
      <c r="H31" s="39"/>
    </row>
    <row r="32" spans="2:9" ht="20" customHeight="1" x14ac:dyDescent="0.2">
      <c r="B32" s="152"/>
      <c r="C32" s="157">
        <v>0</v>
      </c>
      <c r="D32" s="39"/>
      <c r="E32" s="39"/>
      <c r="F32" s="39"/>
      <c r="G32" s="39"/>
      <c r="H32" s="39"/>
    </row>
    <row r="33" spans="2:8" ht="20" customHeight="1" x14ac:dyDescent="0.2">
      <c r="B33" s="152"/>
      <c r="C33" s="157">
        <v>0</v>
      </c>
      <c r="D33" s="39"/>
      <c r="E33" s="39"/>
      <c r="F33" s="39"/>
      <c r="G33" s="39"/>
      <c r="H33" s="39"/>
    </row>
    <row r="34" spans="2:8" ht="20" customHeight="1" x14ac:dyDescent="0.2">
      <c r="B34" s="152"/>
      <c r="C34" s="157">
        <v>0</v>
      </c>
      <c r="D34" s="39"/>
      <c r="E34" s="39"/>
      <c r="F34" s="39"/>
      <c r="G34" s="39"/>
      <c r="H34" s="39"/>
    </row>
    <row r="35" spans="2:8" ht="20" customHeight="1" thickBot="1" x14ac:dyDescent="0.25">
      <c r="B35" s="154"/>
      <c r="C35" s="158">
        <v>0</v>
      </c>
      <c r="D35" s="39"/>
      <c r="E35" s="39"/>
      <c r="F35" s="39"/>
      <c r="G35" s="39"/>
      <c r="H35" s="39"/>
    </row>
    <row r="36" spans="2:8" ht="20" customHeight="1" thickBot="1" x14ac:dyDescent="0.25">
      <c r="B36" s="36" t="s">
        <v>18</v>
      </c>
      <c r="C36" s="49">
        <f>SUM(C31:C35)</f>
        <v>0</v>
      </c>
      <c r="D36" s="39"/>
      <c r="E36" s="39"/>
      <c r="F36" s="39"/>
      <c r="G36" s="39"/>
      <c r="H36" s="39"/>
    </row>
    <row r="37" spans="2:8" ht="16" thickBot="1" x14ac:dyDescent="0.25">
      <c r="B37" s="13"/>
      <c r="C37" s="13"/>
    </row>
    <row r="38" spans="2:8" ht="24" customHeight="1" thickBot="1" x14ac:dyDescent="0.25">
      <c r="B38" s="34" t="s">
        <v>20</v>
      </c>
      <c r="C38" s="35"/>
    </row>
    <row r="39" spans="2:8" ht="33" thickBot="1" x14ac:dyDescent="0.25">
      <c r="B39" s="36" t="s">
        <v>15</v>
      </c>
      <c r="C39" s="38" t="s">
        <v>16</v>
      </c>
    </row>
    <row r="40" spans="2:8" ht="20" customHeight="1" x14ac:dyDescent="0.2">
      <c r="B40" s="150" t="s">
        <v>21</v>
      </c>
      <c r="C40" s="159">
        <f>H12</f>
        <v>0</v>
      </c>
    </row>
    <row r="41" spans="2:8" ht="20" customHeight="1" x14ac:dyDescent="0.2">
      <c r="B41" s="152" t="s">
        <v>22</v>
      </c>
      <c r="C41" s="160">
        <f>C6</f>
        <v>0</v>
      </c>
    </row>
    <row r="42" spans="2:8" ht="20" customHeight="1" x14ac:dyDescent="0.2">
      <c r="B42" s="152" t="s">
        <v>23</v>
      </c>
      <c r="C42" s="160">
        <f>C27</f>
        <v>0</v>
      </c>
    </row>
    <row r="43" spans="2:8" ht="20" customHeight="1" x14ac:dyDescent="0.2">
      <c r="B43" s="152" t="s">
        <v>24</v>
      </c>
      <c r="C43" s="160">
        <f>F26</f>
        <v>0</v>
      </c>
    </row>
    <row r="44" spans="2:8" ht="20" customHeight="1" thickBot="1" x14ac:dyDescent="0.25">
      <c r="B44" s="154" t="s">
        <v>25</v>
      </c>
      <c r="C44" s="161">
        <f>C36</f>
        <v>0</v>
      </c>
    </row>
    <row r="45" spans="2:8" ht="20" customHeight="1" thickBot="1" x14ac:dyDescent="0.25">
      <c r="B45" s="36" t="s">
        <v>18</v>
      </c>
      <c r="C45" s="47">
        <f>SUM(C40,C41,C42,C43,C44)</f>
        <v>0</v>
      </c>
    </row>
    <row r="46" spans="2:8" ht="15" x14ac:dyDescent="0.2">
      <c r="B46" s="13"/>
      <c r="C46" s="13"/>
    </row>
    <row r="48" spans="2:8" ht="15" customHeight="1" x14ac:dyDescent="0.2">
      <c r="B48" s="40" t="s">
        <v>26</v>
      </c>
      <c r="C48" s="40"/>
      <c r="D48" s="40"/>
      <c r="E48" s="40"/>
      <c r="F48" s="40"/>
    </row>
    <row r="49" spans="1:12" ht="15" customHeight="1" x14ac:dyDescent="0.2">
      <c r="B49" s="40"/>
      <c r="C49" s="40"/>
      <c r="D49" s="40"/>
      <c r="E49" s="40"/>
      <c r="F49" s="40"/>
    </row>
    <row r="50" spans="1:12" ht="16" customHeight="1" thickBot="1" x14ac:dyDescent="0.25">
      <c r="A50" s="13"/>
      <c r="B50" s="41"/>
      <c r="C50" s="41"/>
      <c r="D50" s="41"/>
      <c r="E50" s="41"/>
      <c r="F50" s="41"/>
      <c r="G50" s="39"/>
      <c r="H50" s="39"/>
      <c r="I50" s="39"/>
      <c r="J50" s="39"/>
      <c r="K50" s="39"/>
      <c r="L50" s="39"/>
    </row>
    <row r="51" spans="1:12" ht="24" customHeight="1" thickBot="1" x14ac:dyDescent="0.25">
      <c r="A51" s="13"/>
      <c r="B51" s="34" t="s">
        <v>27</v>
      </c>
      <c r="C51" s="35"/>
      <c r="D51" s="35"/>
      <c r="E51" s="34" t="s">
        <v>28</v>
      </c>
      <c r="F51" s="35"/>
      <c r="G51" s="39"/>
      <c r="H51" s="39"/>
      <c r="I51" s="39"/>
      <c r="J51" s="39"/>
      <c r="K51" s="39"/>
      <c r="L51" s="39"/>
    </row>
    <row r="52" spans="1:12" ht="33" thickBot="1" x14ac:dyDescent="0.25">
      <c r="A52" s="13"/>
      <c r="B52" s="36" t="s">
        <v>29</v>
      </c>
      <c r="C52" s="38" t="s">
        <v>30</v>
      </c>
      <c r="D52" s="42"/>
      <c r="E52" s="36" t="s">
        <v>29</v>
      </c>
      <c r="F52" s="38" t="s">
        <v>30</v>
      </c>
      <c r="G52" s="39"/>
      <c r="I52" s="39"/>
      <c r="J52" s="39"/>
      <c r="K52" s="43"/>
      <c r="L52" s="39"/>
    </row>
    <row r="53" spans="1:12" ht="20" customHeight="1" x14ac:dyDescent="0.2">
      <c r="A53" s="13"/>
      <c r="B53" s="150"/>
      <c r="C53" s="159">
        <v>0</v>
      </c>
      <c r="D53" s="35"/>
      <c r="E53" s="150" t="s">
        <v>31</v>
      </c>
      <c r="F53" s="159">
        <v>0</v>
      </c>
      <c r="G53" s="39"/>
      <c r="I53" s="39"/>
      <c r="J53" s="39"/>
      <c r="K53" s="39"/>
      <c r="L53" s="39"/>
    </row>
    <row r="54" spans="1:12" ht="20" customHeight="1" x14ac:dyDescent="0.2">
      <c r="A54" s="13"/>
      <c r="B54" s="152"/>
      <c r="C54" s="160">
        <v>0</v>
      </c>
      <c r="D54" s="35"/>
      <c r="E54" s="152" t="s">
        <v>32</v>
      </c>
      <c r="F54" s="160">
        <v>0</v>
      </c>
      <c r="G54" s="39"/>
      <c r="I54" s="39"/>
      <c r="J54" s="39"/>
      <c r="K54" s="39"/>
      <c r="L54" s="39"/>
    </row>
    <row r="55" spans="1:12" ht="20" customHeight="1" x14ac:dyDescent="0.2">
      <c r="A55" s="13"/>
      <c r="B55" s="152"/>
      <c r="C55" s="160">
        <v>0</v>
      </c>
      <c r="D55" s="35"/>
      <c r="E55" s="152" t="s">
        <v>33</v>
      </c>
      <c r="F55" s="160">
        <v>0</v>
      </c>
      <c r="G55" s="39"/>
      <c r="I55" s="39"/>
      <c r="J55" s="39"/>
      <c r="K55" s="39"/>
      <c r="L55" s="39"/>
    </row>
    <row r="56" spans="1:12" ht="20" customHeight="1" x14ac:dyDescent="0.2">
      <c r="A56" s="13"/>
      <c r="B56" s="152"/>
      <c r="C56" s="160">
        <v>0</v>
      </c>
      <c r="D56" s="35"/>
      <c r="E56" s="152" t="s">
        <v>34</v>
      </c>
      <c r="F56" s="160">
        <v>0</v>
      </c>
      <c r="G56" s="39"/>
      <c r="I56" s="39"/>
      <c r="J56" s="39"/>
      <c r="K56" s="39"/>
      <c r="L56" s="39"/>
    </row>
    <row r="57" spans="1:12" ht="20" customHeight="1" x14ac:dyDescent="0.2">
      <c r="A57" s="13"/>
      <c r="B57" s="152"/>
      <c r="C57" s="160">
        <v>0</v>
      </c>
      <c r="D57" s="35"/>
      <c r="E57" s="152"/>
      <c r="F57" s="160">
        <v>0</v>
      </c>
      <c r="G57" s="39"/>
      <c r="I57" s="39"/>
      <c r="J57" s="39"/>
      <c r="K57" s="39"/>
      <c r="L57" s="39"/>
    </row>
    <row r="58" spans="1:12" ht="20" customHeight="1" x14ac:dyDescent="0.2">
      <c r="A58" s="13"/>
      <c r="B58" s="152"/>
      <c r="C58" s="160">
        <v>0</v>
      </c>
      <c r="D58" s="35"/>
      <c r="E58" s="152"/>
      <c r="F58" s="160">
        <v>0</v>
      </c>
      <c r="G58" s="39"/>
      <c r="I58" s="39"/>
      <c r="J58" s="39"/>
      <c r="K58" s="39"/>
      <c r="L58" s="39"/>
    </row>
    <row r="59" spans="1:12" ht="20" customHeight="1" thickBot="1" x14ac:dyDescent="0.25">
      <c r="A59" s="13"/>
      <c r="B59" s="154"/>
      <c r="C59" s="161">
        <v>0</v>
      </c>
      <c r="D59" s="35"/>
      <c r="E59" s="154"/>
      <c r="F59" s="161">
        <v>0</v>
      </c>
      <c r="G59" s="39"/>
      <c r="I59" s="39"/>
      <c r="J59" s="39"/>
      <c r="K59" s="39"/>
      <c r="L59" s="39"/>
    </row>
    <row r="60" spans="1:12" ht="20" customHeight="1" thickBot="1" x14ac:dyDescent="0.25">
      <c r="A60" s="13"/>
      <c r="B60" s="36" t="s">
        <v>18</v>
      </c>
      <c r="C60" s="47">
        <f>SUM(C53:C59)</f>
        <v>0</v>
      </c>
      <c r="D60" s="35"/>
      <c r="E60" s="36" t="s">
        <v>18</v>
      </c>
      <c r="F60" s="47">
        <f>SUM(F53:F59)</f>
        <v>0</v>
      </c>
      <c r="G60" s="39"/>
      <c r="I60" s="39"/>
      <c r="J60" s="39"/>
      <c r="K60" s="39"/>
      <c r="L60" s="39"/>
    </row>
    <row r="61" spans="1:12" ht="16" thickBot="1" x14ac:dyDescent="0.25">
      <c r="A61" s="13"/>
      <c r="B61" s="35"/>
      <c r="C61" s="35"/>
      <c r="D61" s="35"/>
      <c r="E61" s="35"/>
      <c r="F61" s="35"/>
      <c r="G61" s="39"/>
      <c r="H61" s="39"/>
      <c r="I61" s="39"/>
      <c r="J61" s="39"/>
      <c r="K61" s="39"/>
      <c r="L61" s="39"/>
    </row>
    <row r="62" spans="1:12" ht="24" customHeight="1" thickBot="1" x14ac:dyDescent="0.25">
      <c r="A62" s="13"/>
      <c r="B62" s="34" t="s">
        <v>35</v>
      </c>
      <c r="C62" s="35"/>
      <c r="D62" s="13"/>
      <c r="E62" s="35"/>
      <c r="F62" s="35"/>
      <c r="G62" s="39"/>
      <c r="H62" s="39"/>
      <c r="I62" s="39"/>
      <c r="J62" s="39"/>
      <c r="K62" s="39"/>
      <c r="L62" s="39"/>
    </row>
    <row r="63" spans="1:12" ht="33" thickBot="1" x14ac:dyDescent="0.25">
      <c r="A63" s="13"/>
      <c r="B63" s="36" t="s">
        <v>29</v>
      </c>
      <c r="C63" s="38" t="s">
        <v>30</v>
      </c>
      <c r="D63" s="13"/>
      <c r="E63" s="35"/>
      <c r="F63" s="35"/>
      <c r="G63" s="39"/>
      <c r="H63" s="43"/>
      <c r="I63" s="43"/>
      <c r="J63" s="39"/>
      <c r="K63" s="43"/>
      <c r="L63" s="39"/>
    </row>
    <row r="64" spans="1:12" ht="20" customHeight="1" thickBot="1" x14ac:dyDescent="0.25">
      <c r="A64" s="13"/>
      <c r="B64" s="162" t="s">
        <v>36</v>
      </c>
      <c r="C64" s="149">
        <f>C60</f>
        <v>0</v>
      </c>
      <c r="D64" s="13"/>
      <c r="E64" s="35"/>
      <c r="F64" s="35"/>
      <c r="G64" s="39"/>
      <c r="H64" s="39"/>
      <c r="I64" s="39"/>
      <c r="J64" s="39"/>
      <c r="K64" s="39"/>
      <c r="L64" s="39"/>
    </row>
    <row r="65" spans="1:12" ht="20" customHeight="1" thickBot="1" x14ac:dyDescent="0.25">
      <c r="A65" s="13"/>
      <c r="B65" s="162" t="s">
        <v>37</v>
      </c>
      <c r="C65" s="149">
        <f>F60</f>
        <v>0</v>
      </c>
      <c r="D65" s="13"/>
      <c r="E65" s="35"/>
      <c r="F65" s="35"/>
      <c r="G65" s="39"/>
      <c r="H65" s="39"/>
      <c r="I65" s="39"/>
      <c r="J65" s="39"/>
      <c r="K65" s="39"/>
      <c r="L65" s="39"/>
    </row>
    <row r="66" spans="1:12" ht="20" customHeight="1" thickBot="1" x14ac:dyDescent="0.25">
      <c r="A66" s="13"/>
      <c r="B66" s="36" t="s">
        <v>18</v>
      </c>
      <c r="C66" s="47">
        <f>SUM(C64:C65)</f>
        <v>0</v>
      </c>
      <c r="D66" s="13"/>
      <c r="E66" s="35"/>
      <c r="F66" s="35"/>
      <c r="G66" s="39"/>
      <c r="H66" s="39"/>
      <c r="I66" s="39"/>
      <c r="J66" s="39"/>
      <c r="K66" s="39"/>
      <c r="L66" s="39"/>
    </row>
    <row r="67" spans="1:12" ht="15" x14ac:dyDescent="0.2">
      <c r="A67" s="13"/>
      <c r="B67" s="13"/>
      <c r="C67" s="13"/>
      <c r="D67" s="13"/>
      <c r="E67" s="35"/>
      <c r="F67" s="35"/>
      <c r="G67" s="39"/>
      <c r="H67" s="39"/>
      <c r="I67" s="39"/>
      <c r="J67" s="39"/>
      <c r="K67" s="39"/>
      <c r="L67" s="39"/>
    </row>
    <row r="68" spans="1:12" x14ac:dyDescent="0.2">
      <c r="E68" s="39"/>
      <c r="F68" s="39"/>
      <c r="G68" s="39"/>
      <c r="H68" s="39"/>
      <c r="I68" s="39"/>
      <c r="J68" s="39"/>
      <c r="K68" s="39"/>
      <c r="L68" s="39"/>
    </row>
    <row r="69" spans="1:12" x14ac:dyDescent="0.2">
      <c r="B69" s="40" t="s">
        <v>38</v>
      </c>
      <c r="C69" s="40"/>
      <c r="D69" s="40"/>
      <c r="E69" s="40"/>
      <c r="F69" s="40"/>
      <c r="G69" s="39"/>
      <c r="H69" s="39"/>
      <c r="I69" s="39"/>
      <c r="J69" s="39"/>
      <c r="K69" s="39"/>
      <c r="L69" s="39"/>
    </row>
    <row r="70" spans="1:12" x14ac:dyDescent="0.2">
      <c r="B70" s="40"/>
      <c r="C70" s="40"/>
      <c r="D70" s="40"/>
      <c r="E70" s="40"/>
      <c r="F70" s="40"/>
      <c r="G70" s="39"/>
      <c r="H70" s="39"/>
      <c r="I70" s="39"/>
      <c r="J70" s="39"/>
      <c r="K70" s="39"/>
      <c r="L70" s="39"/>
    </row>
    <row r="71" spans="1:12" ht="16" thickBot="1" x14ac:dyDescent="0.25">
      <c r="A71" s="13"/>
      <c r="B71" s="44"/>
      <c r="C71" s="35"/>
      <c r="D71" s="35"/>
      <c r="E71" s="35"/>
      <c r="F71" s="39"/>
      <c r="G71" s="39"/>
      <c r="H71" s="39"/>
      <c r="I71" s="39"/>
      <c r="J71" s="39"/>
      <c r="K71" s="39"/>
      <c r="L71" s="39"/>
    </row>
    <row r="72" spans="1:12" ht="33" thickBot="1" x14ac:dyDescent="0.25">
      <c r="A72" s="13"/>
      <c r="B72" s="13"/>
      <c r="C72" s="45" t="s">
        <v>30</v>
      </c>
      <c r="D72" s="35"/>
      <c r="E72" s="35"/>
      <c r="F72" s="39"/>
      <c r="G72" s="39"/>
      <c r="H72" s="39"/>
      <c r="I72" s="39"/>
      <c r="J72" s="39"/>
      <c r="K72" s="39"/>
      <c r="L72" s="39"/>
    </row>
    <row r="73" spans="1:12" ht="20" customHeight="1" thickBot="1" x14ac:dyDescent="0.25">
      <c r="A73" s="13"/>
      <c r="B73" s="148" t="s">
        <v>39</v>
      </c>
      <c r="C73" s="159">
        <f>C45</f>
        <v>0</v>
      </c>
      <c r="D73" s="35"/>
      <c r="E73" s="35"/>
      <c r="F73" s="39"/>
      <c r="G73" s="39"/>
      <c r="H73" s="39"/>
      <c r="I73" s="39"/>
      <c r="J73" s="39"/>
      <c r="K73" s="39"/>
      <c r="L73" s="39"/>
    </row>
    <row r="74" spans="1:12" ht="20" customHeight="1" thickBot="1" x14ac:dyDescent="0.25">
      <c r="A74" s="13"/>
      <c r="B74" s="148" t="s">
        <v>40</v>
      </c>
      <c r="C74" s="161">
        <f>C66</f>
        <v>0</v>
      </c>
      <c r="D74" s="35"/>
      <c r="E74" s="35"/>
      <c r="F74" s="39"/>
      <c r="G74" s="39"/>
      <c r="H74" s="39"/>
      <c r="I74" s="39"/>
      <c r="J74" s="39"/>
      <c r="K74" s="39"/>
      <c r="L74" s="39"/>
    </row>
    <row r="75" spans="1:12" ht="26" customHeight="1" thickBot="1" x14ac:dyDescent="0.25">
      <c r="A75" s="13"/>
      <c r="B75" s="46" t="s">
        <v>41</v>
      </c>
      <c r="C75" s="47">
        <f>C73-C74</f>
        <v>0</v>
      </c>
      <c r="D75" s="35"/>
      <c r="E75" s="35"/>
      <c r="F75" s="39"/>
      <c r="G75" s="39"/>
      <c r="H75" s="39"/>
      <c r="I75" s="39"/>
      <c r="J75" s="39"/>
      <c r="K75" s="39"/>
      <c r="L75" s="39"/>
    </row>
    <row r="76" spans="1:12" ht="15" x14ac:dyDescent="0.2">
      <c r="A76" s="13"/>
      <c r="B76" s="35"/>
      <c r="C76" s="35"/>
      <c r="D76" s="35"/>
      <c r="E76" s="35"/>
      <c r="F76" s="39"/>
      <c r="G76" s="39"/>
      <c r="H76" s="39"/>
      <c r="I76" s="39"/>
      <c r="J76" s="39"/>
      <c r="K76" s="39"/>
      <c r="L76" s="39"/>
    </row>
    <row r="77" spans="1:12" ht="15" x14ac:dyDescent="0.2">
      <c r="A77" s="13"/>
      <c r="B77" s="35"/>
      <c r="C77" s="35"/>
      <c r="D77" s="35"/>
      <c r="E77" s="35"/>
      <c r="F77" s="39"/>
      <c r="G77" s="39"/>
      <c r="H77" s="39"/>
      <c r="I77" s="39"/>
      <c r="J77" s="39"/>
      <c r="K77" s="39"/>
      <c r="L77" s="39"/>
    </row>
    <row r="78" spans="1:12" ht="15" x14ac:dyDescent="0.2">
      <c r="A78" s="13"/>
      <c r="B78" s="35"/>
      <c r="C78" s="35"/>
      <c r="D78" s="35"/>
      <c r="E78" s="35"/>
      <c r="F78" s="39"/>
      <c r="G78" s="39"/>
      <c r="H78" s="39"/>
      <c r="I78" s="39"/>
      <c r="J78" s="39"/>
      <c r="K78" s="39"/>
      <c r="L78" s="39"/>
    </row>
    <row r="79" spans="1:12" x14ac:dyDescent="0.2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</row>
    <row r="80" spans="1:12" x14ac:dyDescent="0.2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2:12" x14ac:dyDescent="0.2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</row>
    <row r="82" spans="2:12" x14ac:dyDescent="0.2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2:12" x14ac:dyDescent="0.2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2:12" x14ac:dyDescent="0.2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2:12" x14ac:dyDescent="0.2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2:12" x14ac:dyDescent="0.2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2:12" x14ac:dyDescent="0.2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2:12" x14ac:dyDescent="0.2">
      <c r="B88" s="39"/>
      <c r="C88" s="39"/>
      <c r="D88" s="39"/>
      <c r="E88" s="39"/>
      <c r="F88" s="43"/>
      <c r="G88" s="39"/>
      <c r="H88" s="39"/>
      <c r="I88" s="43"/>
      <c r="J88" s="39"/>
      <c r="K88" s="39"/>
      <c r="L88" s="39"/>
    </row>
    <row r="89" spans="2:12" x14ac:dyDescent="0.2">
      <c r="B89" s="39"/>
      <c r="E89" s="39"/>
      <c r="F89" s="39"/>
      <c r="G89" s="39"/>
      <c r="H89" s="39"/>
      <c r="I89" s="39"/>
      <c r="J89" s="39"/>
      <c r="K89" s="39"/>
      <c r="L89" s="39"/>
    </row>
    <row r="90" spans="2:12" x14ac:dyDescent="0.2">
      <c r="B90" s="39"/>
      <c r="E90" s="39"/>
      <c r="F90" s="39"/>
      <c r="G90" s="39"/>
      <c r="H90" s="39"/>
      <c r="I90" s="39"/>
      <c r="J90" s="39"/>
      <c r="K90" s="39"/>
      <c r="L90" s="39"/>
    </row>
    <row r="91" spans="2:12" x14ac:dyDescent="0.2">
      <c r="B91" s="39"/>
      <c r="E91" s="39"/>
      <c r="F91" s="39"/>
      <c r="G91" s="39"/>
      <c r="H91" s="39"/>
      <c r="I91" s="39"/>
      <c r="J91" s="39"/>
      <c r="K91" s="39"/>
      <c r="L91" s="39"/>
    </row>
    <row r="92" spans="2:12" x14ac:dyDescent="0.2">
      <c r="B92" s="39"/>
      <c r="E92" s="39"/>
      <c r="F92" s="39"/>
      <c r="G92" s="39"/>
      <c r="H92" s="39"/>
      <c r="I92" s="39"/>
      <c r="J92" s="39"/>
      <c r="K92" s="39"/>
      <c r="L92" s="39"/>
    </row>
    <row r="93" spans="2:12" x14ac:dyDescent="0.2">
      <c r="B93" s="39"/>
      <c r="E93" s="39"/>
      <c r="F93" s="39"/>
      <c r="G93" s="39"/>
      <c r="H93" s="39"/>
      <c r="I93" s="39"/>
      <c r="J93" s="39"/>
      <c r="K93" s="39"/>
      <c r="L93" s="39"/>
    </row>
  </sheetData>
  <mergeCells count="5">
    <mergeCell ref="B69:F70"/>
    <mergeCell ref="B1:E2"/>
    <mergeCell ref="F6:H7"/>
    <mergeCell ref="B8:F9"/>
    <mergeCell ref="B48:F4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4A52C-14E0-46AB-9B75-371558AF2A99}">
  <dimension ref="A1:M57"/>
  <sheetViews>
    <sheetView topLeftCell="C22" workbookViewId="0">
      <selection activeCell="F53" sqref="F53"/>
    </sheetView>
  </sheetViews>
  <sheetFormatPr baseColWidth="10" defaultColWidth="8.83203125" defaultRowHeight="14" x14ac:dyDescent="0.2"/>
  <cols>
    <col min="1" max="2" width="8.83203125" style="1"/>
    <col min="3" max="3" width="22.33203125" style="1" customWidth="1"/>
    <col min="4" max="4" width="23.5" style="1" customWidth="1"/>
    <col min="5" max="7" width="19.83203125" style="1" customWidth="1"/>
    <col min="8" max="8" width="10.83203125" style="1" customWidth="1"/>
    <col min="9" max="9" width="19.83203125" style="1" customWidth="1"/>
    <col min="10" max="10" width="12.1640625" style="1" customWidth="1"/>
    <col min="11" max="16384" width="8.83203125" style="1"/>
  </cols>
  <sheetData>
    <row r="1" spans="1:13" x14ac:dyDescent="0.2">
      <c r="A1" s="39"/>
      <c r="B1" s="50"/>
      <c r="C1" s="50"/>
      <c r="D1" s="50"/>
      <c r="E1" s="50"/>
      <c r="F1" s="50"/>
      <c r="G1" s="50"/>
      <c r="H1" s="50"/>
      <c r="I1" s="50"/>
      <c r="J1" s="50"/>
      <c r="K1" s="39"/>
    </row>
    <row r="2" spans="1:13" ht="33" x14ac:dyDescent="0.2">
      <c r="A2" s="39"/>
      <c r="B2" s="50"/>
      <c r="C2" s="67" t="s">
        <v>42</v>
      </c>
      <c r="D2" s="67"/>
      <c r="E2" s="67"/>
      <c r="F2" s="67"/>
      <c r="G2" s="67"/>
      <c r="H2" s="67"/>
      <c r="I2" s="67"/>
      <c r="J2" s="67"/>
      <c r="K2" s="39"/>
    </row>
    <row r="3" spans="1:13" ht="15" thickBot="1" x14ac:dyDescent="0.25">
      <c r="A3" s="39"/>
      <c r="B3" s="50"/>
      <c r="C3" s="50"/>
      <c r="D3" s="50"/>
      <c r="E3" s="50"/>
      <c r="F3" s="50"/>
      <c r="G3" s="50"/>
      <c r="H3" s="50"/>
      <c r="I3" s="50"/>
      <c r="J3" s="50"/>
      <c r="K3" s="39"/>
    </row>
    <row r="4" spans="1:13" ht="20" customHeight="1" x14ac:dyDescent="0.2">
      <c r="A4" s="39"/>
      <c r="B4" s="50"/>
      <c r="C4" s="68" t="s">
        <v>43</v>
      </c>
      <c r="D4" s="71"/>
      <c r="E4" s="72"/>
      <c r="F4" s="72"/>
      <c r="G4" s="72"/>
      <c r="H4" s="72"/>
      <c r="I4" s="72"/>
      <c r="J4" s="73"/>
      <c r="K4" s="39"/>
    </row>
    <row r="5" spans="1:13" ht="20" customHeight="1" x14ac:dyDescent="0.2">
      <c r="A5" s="39"/>
      <c r="B5" s="50"/>
      <c r="C5" s="69" t="s">
        <v>44</v>
      </c>
      <c r="D5" s="74"/>
      <c r="E5" s="62"/>
      <c r="F5" s="62"/>
      <c r="G5" s="62"/>
      <c r="H5" s="62"/>
      <c r="I5" s="62"/>
      <c r="J5" s="75"/>
      <c r="K5" s="39"/>
    </row>
    <row r="6" spans="1:13" ht="20" customHeight="1" thickBot="1" x14ac:dyDescent="0.25">
      <c r="A6" s="39"/>
      <c r="B6" s="50"/>
      <c r="C6" s="70" t="s">
        <v>45</v>
      </c>
      <c r="D6" s="76"/>
      <c r="E6" s="77"/>
      <c r="F6" s="77"/>
      <c r="G6" s="77"/>
      <c r="H6" s="77"/>
      <c r="I6" s="77"/>
      <c r="J6" s="78"/>
      <c r="K6" s="39"/>
    </row>
    <row r="7" spans="1:13" ht="15" thickBot="1" x14ac:dyDescent="0.25">
      <c r="A7" s="39"/>
      <c r="B7" s="50"/>
      <c r="K7" s="39"/>
    </row>
    <row r="8" spans="1:13" ht="29.25" customHeight="1" thickBot="1" x14ac:dyDescent="0.25">
      <c r="A8" s="39"/>
      <c r="B8" s="50"/>
      <c r="F8" s="79" t="s">
        <v>46</v>
      </c>
      <c r="I8" s="79" t="s">
        <v>82</v>
      </c>
      <c r="J8" s="52"/>
      <c r="K8" s="53" t="s">
        <v>47</v>
      </c>
      <c r="L8" s="53"/>
      <c r="M8" s="54"/>
    </row>
    <row r="9" spans="1:13" ht="20" customHeight="1" thickBot="1" x14ac:dyDescent="0.25">
      <c r="A9" s="39"/>
      <c r="B9" s="50"/>
      <c r="C9" s="87" t="s">
        <v>48</v>
      </c>
      <c r="F9" s="94"/>
      <c r="G9" s="90" t="s">
        <v>7</v>
      </c>
      <c r="H9" s="80" t="s">
        <v>8</v>
      </c>
      <c r="I9" s="81" t="s">
        <v>9</v>
      </c>
      <c r="J9" s="52"/>
      <c r="K9" s="53"/>
      <c r="L9" s="53"/>
      <c r="M9" s="54"/>
    </row>
    <row r="10" spans="1:13" ht="20" customHeight="1" x14ac:dyDescent="0.2">
      <c r="A10" s="39"/>
      <c r="B10" s="50"/>
      <c r="C10" s="88" t="s">
        <v>49</v>
      </c>
      <c r="D10" s="144"/>
      <c r="F10" s="95" t="s">
        <v>50</v>
      </c>
      <c r="G10" s="91">
        <v>1</v>
      </c>
      <c r="H10" s="82">
        <f>D10</f>
        <v>0</v>
      </c>
      <c r="I10" s="83">
        <f>D10*D11</f>
        <v>0</v>
      </c>
      <c r="J10" s="52"/>
      <c r="K10" s="53"/>
      <c r="L10" s="53"/>
      <c r="M10" s="54"/>
    </row>
    <row r="11" spans="1:13" ht="20" customHeight="1" thickBot="1" x14ac:dyDescent="0.25">
      <c r="A11" s="39"/>
      <c r="B11" s="50"/>
      <c r="C11" s="89" t="s">
        <v>51</v>
      </c>
      <c r="D11" s="145"/>
      <c r="F11" s="96" t="s">
        <v>52</v>
      </c>
      <c r="G11" s="92">
        <v>0.5</v>
      </c>
      <c r="H11" s="51">
        <f>D10/2</f>
        <v>0</v>
      </c>
      <c r="I11" s="84">
        <f>H11*D11</f>
        <v>0</v>
      </c>
      <c r="J11" s="52"/>
      <c r="K11" s="54"/>
      <c r="L11" s="54"/>
      <c r="M11" s="54"/>
    </row>
    <row r="12" spans="1:13" ht="20" customHeight="1" x14ac:dyDescent="0.2">
      <c r="A12" s="39"/>
      <c r="B12" s="50"/>
      <c r="D12" s="55"/>
      <c r="F12" s="97"/>
      <c r="G12" s="92">
        <v>0.25</v>
      </c>
      <c r="H12" s="51">
        <f>D10/4</f>
        <v>0</v>
      </c>
      <c r="I12" s="84">
        <f>H12*D11</f>
        <v>0</v>
      </c>
      <c r="J12" s="50"/>
      <c r="K12" s="39"/>
    </row>
    <row r="13" spans="1:13" ht="20" customHeight="1" thickBot="1" x14ac:dyDescent="0.25">
      <c r="A13" s="39"/>
      <c r="B13" s="50"/>
      <c r="F13" s="98"/>
      <c r="G13" s="93">
        <v>0.75</v>
      </c>
      <c r="H13" s="85">
        <f>D10*0.75</f>
        <v>0</v>
      </c>
      <c r="I13" s="86">
        <f>H13*D11</f>
        <v>0</v>
      </c>
      <c r="J13" s="56"/>
      <c r="K13" s="39"/>
    </row>
    <row r="14" spans="1:13" ht="20" customHeight="1" x14ac:dyDescent="0.2">
      <c r="A14" s="39"/>
      <c r="B14" s="50"/>
      <c r="G14" s="63"/>
      <c r="H14" s="64"/>
      <c r="I14" s="65"/>
      <c r="J14" s="56"/>
      <c r="K14" s="39"/>
    </row>
    <row r="15" spans="1:13" ht="20" customHeight="1" x14ac:dyDescent="0.2">
      <c r="A15" s="39"/>
      <c r="B15" s="50"/>
      <c r="C15" s="66" t="s">
        <v>84</v>
      </c>
      <c r="D15" s="66"/>
      <c r="E15" s="66"/>
      <c r="F15" s="66"/>
      <c r="G15" s="66"/>
      <c r="H15" s="64"/>
      <c r="I15" s="65"/>
      <c r="J15" s="56"/>
      <c r="K15" s="39"/>
    </row>
    <row r="16" spans="1:13" ht="20" customHeight="1" x14ac:dyDescent="0.2">
      <c r="A16" s="39"/>
      <c r="B16" s="50"/>
      <c r="C16" s="66"/>
      <c r="D16" s="66"/>
      <c r="E16" s="66"/>
      <c r="F16" s="66"/>
      <c r="G16" s="66"/>
      <c r="H16" s="64"/>
      <c r="I16" s="65"/>
      <c r="J16" s="56"/>
      <c r="K16" s="39"/>
    </row>
    <row r="17" spans="1:11" ht="20" customHeight="1" thickBot="1" x14ac:dyDescent="0.25">
      <c r="A17" s="39"/>
      <c r="B17" s="50"/>
      <c r="G17" s="57"/>
      <c r="I17" s="55"/>
      <c r="J17" s="56"/>
      <c r="K17" s="39"/>
    </row>
    <row r="18" spans="1:11" ht="20" customHeight="1" thickBot="1" x14ac:dyDescent="0.25">
      <c r="A18" s="39"/>
      <c r="B18" s="50"/>
      <c r="D18" s="102" t="s">
        <v>53</v>
      </c>
      <c r="E18" s="103" t="s">
        <v>54</v>
      </c>
      <c r="F18" s="104" t="s">
        <v>55</v>
      </c>
      <c r="G18" s="112">
        <v>1</v>
      </c>
      <c r="H18" s="58"/>
      <c r="I18" s="39"/>
    </row>
    <row r="19" spans="1:11" ht="20" customHeight="1" x14ac:dyDescent="0.2">
      <c r="A19" s="39"/>
      <c r="B19" s="50"/>
      <c r="C19" s="99" t="s">
        <v>48</v>
      </c>
      <c r="D19" s="109" t="s">
        <v>56</v>
      </c>
      <c r="E19" s="105"/>
      <c r="F19" s="106">
        <v>0</v>
      </c>
      <c r="G19" s="113">
        <f>E19*F19</f>
        <v>0</v>
      </c>
      <c r="H19" s="50"/>
      <c r="I19" s="39"/>
    </row>
    <row r="20" spans="1:11" ht="20" customHeight="1" x14ac:dyDescent="0.2">
      <c r="A20" s="39"/>
      <c r="B20" s="50"/>
      <c r="C20" s="100"/>
      <c r="D20" s="110" t="s">
        <v>57</v>
      </c>
      <c r="E20" s="105"/>
      <c r="F20" s="106">
        <v>0</v>
      </c>
      <c r="G20" s="113">
        <f>E20*F20</f>
        <v>0</v>
      </c>
      <c r="H20" s="50"/>
      <c r="I20" s="39"/>
    </row>
    <row r="21" spans="1:11" ht="20" customHeight="1" x14ac:dyDescent="0.2">
      <c r="A21" s="39"/>
      <c r="B21" s="50"/>
      <c r="C21" s="100"/>
      <c r="D21" s="110" t="s">
        <v>58</v>
      </c>
      <c r="E21" s="105"/>
      <c r="F21" s="106">
        <v>0</v>
      </c>
      <c r="G21" s="113">
        <f>E21*F21</f>
        <v>0</v>
      </c>
      <c r="H21" s="50"/>
      <c r="I21" s="39"/>
    </row>
    <row r="22" spans="1:11" ht="20" customHeight="1" thickBot="1" x14ac:dyDescent="0.25">
      <c r="A22" s="39"/>
      <c r="B22" s="50"/>
      <c r="C22" s="101"/>
      <c r="D22" s="111" t="s">
        <v>59</v>
      </c>
      <c r="E22" s="107"/>
      <c r="F22" s="108">
        <v>0</v>
      </c>
      <c r="G22" s="114">
        <f>E22*F22</f>
        <v>0</v>
      </c>
      <c r="H22" s="50"/>
      <c r="I22" s="39"/>
    </row>
    <row r="23" spans="1:11" ht="20" customHeight="1" thickBot="1" x14ac:dyDescent="0.25">
      <c r="A23" s="39"/>
      <c r="B23" s="50"/>
      <c r="C23" s="50"/>
      <c r="D23" s="50"/>
      <c r="E23" s="50"/>
      <c r="F23" s="102" t="s">
        <v>60</v>
      </c>
      <c r="G23" s="115">
        <f>SUM(G19:G22)</f>
        <v>0</v>
      </c>
      <c r="H23" s="56"/>
      <c r="I23" s="39"/>
    </row>
    <row r="24" spans="1:11" ht="20" customHeight="1" thickBot="1" x14ac:dyDescent="0.25">
      <c r="A24" s="39"/>
      <c r="B24" s="50"/>
      <c r="C24" s="50"/>
      <c r="D24" s="50"/>
      <c r="E24" s="50"/>
      <c r="F24" s="39"/>
      <c r="G24" s="39"/>
      <c r="H24" s="39"/>
      <c r="I24" s="39"/>
    </row>
    <row r="25" spans="1:11" ht="20" customHeight="1" x14ac:dyDescent="0.2">
      <c r="A25" s="39"/>
      <c r="B25" s="50"/>
      <c r="C25" s="99" t="s">
        <v>61</v>
      </c>
      <c r="D25" s="116" t="s">
        <v>62</v>
      </c>
      <c r="E25" s="109"/>
      <c r="F25" s="119">
        <v>0</v>
      </c>
      <c r="G25" s="122">
        <f>F25</f>
        <v>0</v>
      </c>
      <c r="H25" s="50"/>
      <c r="I25" s="39"/>
    </row>
    <row r="26" spans="1:11" ht="20" customHeight="1" x14ac:dyDescent="0.2">
      <c r="A26" s="39"/>
      <c r="B26" s="50"/>
      <c r="C26" s="100"/>
      <c r="D26" s="117" t="s">
        <v>63</v>
      </c>
      <c r="E26" s="110"/>
      <c r="F26" s="120">
        <v>0</v>
      </c>
      <c r="G26" s="113">
        <f>F26</f>
        <v>0</v>
      </c>
      <c r="H26" s="50"/>
      <c r="I26" s="39"/>
    </row>
    <row r="27" spans="1:11" ht="20" customHeight="1" x14ac:dyDescent="0.2">
      <c r="A27" s="39"/>
      <c r="B27" s="50"/>
      <c r="C27" s="100"/>
      <c r="D27" s="117" t="s">
        <v>64</v>
      </c>
      <c r="E27" s="110"/>
      <c r="F27" s="120">
        <v>0</v>
      </c>
      <c r="G27" s="113">
        <f>F27</f>
        <v>0</v>
      </c>
      <c r="H27" s="50"/>
      <c r="I27" s="39"/>
    </row>
    <row r="28" spans="1:11" ht="20" customHeight="1" thickBot="1" x14ac:dyDescent="0.25">
      <c r="A28" s="39"/>
      <c r="B28" s="50"/>
      <c r="C28" s="101"/>
      <c r="D28" s="118" t="s">
        <v>65</v>
      </c>
      <c r="E28" s="111"/>
      <c r="F28" s="121">
        <v>0</v>
      </c>
      <c r="G28" s="114">
        <f>F28</f>
        <v>0</v>
      </c>
      <c r="H28" s="50"/>
      <c r="I28" s="39"/>
    </row>
    <row r="29" spans="1:11" ht="20" customHeight="1" thickBot="1" x14ac:dyDescent="0.25">
      <c r="A29" s="39"/>
      <c r="B29" s="50"/>
      <c r="C29" s="50"/>
      <c r="D29" s="50"/>
      <c r="E29" s="50"/>
      <c r="F29" s="102" t="s">
        <v>60</v>
      </c>
      <c r="G29" s="115">
        <f>SUM(G25:G28)</f>
        <v>0</v>
      </c>
      <c r="H29" s="56"/>
      <c r="I29" s="39"/>
    </row>
    <row r="30" spans="1:11" ht="20" customHeight="1" thickBot="1" x14ac:dyDescent="0.25">
      <c r="A30" s="39"/>
      <c r="B30" s="50"/>
      <c r="C30" s="50"/>
      <c r="D30" s="50"/>
      <c r="E30" s="50"/>
      <c r="F30" s="102" t="s">
        <v>66</v>
      </c>
      <c r="G30" s="115">
        <f>G23+G29</f>
        <v>0</v>
      </c>
      <c r="H30" s="56"/>
      <c r="I30" s="39"/>
    </row>
    <row r="31" spans="1:11" ht="20" customHeight="1" x14ac:dyDescent="0.2">
      <c r="A31" s="39"/>
      <c r="B31" s="50"/>
      <c r="C31" s="50"/>
      <c r="D31" s="50"/>
      <c r="E31" s="50"/>
      <c r="F31" s="50"/>
      <c r="G31" s="50"/>
      <c r="H31" s="50"/>
      <c r="I31" s="50"/>
      <c r="K31" s="39"/>
    </row>
    <row r="32" spans="1:11" ht="20" customHeight="1" x14ac:dyDescent="0.2">
      <c r="A32" s="39"/>
      <c r="B32" s="50"/>
      <c r="C32" s="66" t="s">
        <v>67</v>
      </c>
      <c r="D32" s="66"/>
      <c r="E32" s="66"/>
      <c r="F32" s="66"/>
      <c r="G32" s="66"/>
      <c r="H32" s="50"/>
      <c r="I32" s="50"/>
      <c r="J32" s="50"/>
      <c r="K32" s="39"/>
    </row>
    <row r="33" spans="1:11" ht="20" customHeight="1" thickBot="1" x14ac:dyDescent="0.25">
      <c r="A33" s="39"/>
      <c r="B33" s="50"/>
      <c r="C33" s="66"/>
      <c r="D33" s="66"/>
      <c r="E33" s="66"/>
      <c r="F33" s="66"/>
      <c r="G33" s="66"/>
      <c r="H33" s="50"/>
      <c r="I33" s="50"/>
      <c r="J33" s="52"/>
      <c r="K33" s="39"/>
    </row>
    <row r="34" spans="1:11" ht="20" customHeight="1" thickBot="1" x14ac:dyDescent="0.25">
      <c r="A34" s="39"/>
      <c r="B34" s="39"/>
      <c r="C34" s="39"/>
      <c r="D34" s="130" t="s">
        <v>53</v>
      </c>
      <c r="E34" s="134" t="s">
        <v>54</v>
      </c>
      <c r="F34" s="135" t="s">
        <v>55</v>
      </c>
      <c r="G34" s="131">
        <v>1</v>
      </c>
      <c r="H34" s="58"/>
      <c r="I34" s="58"/>
    </row>
    <row r="35" spans="1:11" ht="20" customHeight="1" x14ac:dyDescent="0.2">
      <c r="A35" s="39"/>
      <c r="B35" s="50"/>
      <c r="C35" s="99" t="s">
        <v>36</v>
      </c>
      <c r="D35" s="109" t="s">
        <v>68</v>
      </c>
      <c r="E35" s="132"/>
      <c r="F35" s="133">
        <v>0</v>
      </c>
      <c r="G35" s="122">
        <f>E35*F35</f>
        <v>0</v>
      </c>
      <c r="H35" s="50"/>
      <c r="I35" s="50"/>
    </row>
    <row r="36" spans="1:11" ht="20" customHeight="1" x14ac:dyDescent="0.2">
      <c r="A36" s="39"/>
      <c r="B36" s="50"/>
      <c r="C36" s="100"/>
      <c r="D36" s="110" t="s">
        <v>69</v>
      </c>
      <c r="E36" s="105"/>
      <c r="F36" s="106">
        <v>0</v>
      </c>
      <c r="G36" s="113">
        <f>E36*F36</f>
        <v>0</v>
      </c>
      <c r="H36" s="50"/>
      <c r="I36" s="39"/>
    </row>
    <row r="37" spans="1:11" ht="20" customHeight="1" thickBot="1" x14ac:dyDescent="0.25">
      <c r="A37" s="39"/>
      <c r="B37" s="50"/>
      <c r="C37" s="101"/>
      <c r="D37" s="111" t="s">
        <v>70</v>
      </c>
      <c r="E37" s="107"/>
      <c r="F37" s="108">
        <v>0</v>
      </c>
      <c r="G37" s="114">
        <f>E37*F37</f>
        <v>0</v>
      </c>
      <c r="H37" s="50"/>
      <c r="I37" s="39"/>
    </row>
    <row r="38" spans="1:11" ht="20" customHeight="1" thickBot="1" x14ac:dyDescent="0.25">
      <c r="A38" s="39"/>
      <c r="B38" s="50"/>
      <c r="C38" s="50"/>
      <c r="D38" s="50"/>
      <c r="E38" s="50"/>
      <c r="F38" s="102" t="s">
        <v>60</v>
      </c>
      <c r="G38" s="115">
        <f>SUM(G35:G37)</f>
        <v>0</v>
      </c>
      <c r="H38" s="56"/>
      <c r="I38" s="39"/>
    </row>
    <row r="39" spans="1:11" ht="20" customHeight="1" thickBot="1" x14ac:dyDescent="0.25">
      <c r="A39" s="39"/>
      <c r="B39" s="50"/>
      <c r="C39" s="50"/>
      <c r="D39" s="50"/>
      <c r="E39" s="56"/>
      <c r="F39" s="56"/>
      <c r="G39" s="56"/>
      <c r="H39" s="56"/>
      <c r="I39" s="39"/>
    </row>
    <row r="40" spans="1:11" ht="20" customHeight="1" x14ac:dyDescent="0.2">
      <c r="A40" s="39"/>
      <c r="B40" s="50"/>
      <c r="C40" s="99" t="s">
        <v>37</v>
      </c>
      <c r="D40" s="109" t="s">
        <v>31</v>
      </c>
      <c r="E40" s="123"/>
      <c r="F40" s="124">
        <v>0</v>
      </c>
      <c r="G40" s="125">
        <f>E40*F40</f>
        <v>0</v>
      </c>
      <c r="H40" s="59"/>
      <c r="I40" s="39"/>
    </row>
    <row r="41" spans="1:11" ht="20" customHeight="1" x14ac:dyDescent="0.2">
      <c r="A41" s="39"/>
      <c r="B41" s="50"/>
      <c r="C41" s="100"/>
      <c r="D41" s="110" t="s">
        <v>71</v>
      </c>
      <c r="E41" s="105"/>
      <c r="F41" s="106">
        <v>0</v>
      </c>
      <c r="G41" s="126">
        <f t="shared" ref="G41:G48" si="0">E41*F41</f>
        <v>0</v>
      </c>
      <c r="H41" s="59"/>
      <c r="I41" s="39"/>
    </row>
    <row r="42" spans="1:11" ht="20" customHeight="1" x14ac:dyDescent="0.2">
      <c r="A42" s="39"/>
      <c r="B42" s="50"/>
      <c r="C42" s="100"/>
      <c r="D42" s="110" t="s">
        <v>32</v>
      </c>
      <c r="E42" s="105"/>
      <c r="F42" s="106">
        <v>0</v>
      </c>
      <c r="G42" s="126">
        <f t="shared" si="0"/>
        <v>0</v>
      </c>
      <c r="H42" s="59"/>
      <c r="I42" s="39"/>
    </row>
    <row r="43" spans="1:11" ht="20" customHeight="1" x14ac:dyDescent="0.2">
      <c r="A43" s="39"/>
      <c r="B43" s="50"/>
      <c r="C43" s="100"/>
      <c r="D43" s="110" t="s">
        <v>72</v>
      </c>
      <c r="E43" s="105"/>
      <c r="F43" s="106">
        <v>0</v>
      </c>
      <c r="G43" s="126">
        <f t="shared" si="0"/>
        <v>0</v>
      </c>
      <c r="H43" s="59"/>
      <c r="I43" s="39"/>
    </row>
    <row r="44" spans="1:11" ht="20" customHeight="1" x14ac:dyDescent="0.2">
      <c r="A44" s="39"/>
      <c r="B44" s="50"/>
      <c r="C44" s="100"/>
      <c r="D44" s="110" t="s">
        <v>73</v>
      </c>
      <c r="E44" s="105"/>
      <c r="F44" s="106">
        <v>0</v>
      </c>
      <c r="G44" s="126">
        <f t="shared" si="0"/>
        <v>0</v>
      </c>
      <c r="H44" s="59"/>
      <c r="I44" s="39"/>
    </row>
    <row r="45" spans="1:11" ht="20" customHeight="1" x14ac:dyDescent="0.2">
      <c r="A45" s="39"/>
      <c r="B45" s="50"/>
      <c r="C45" s="100"/>
      <c r="D45" s="110" t="s">
        <v>74</v>
      </c>
      <c r="E45" s="105"/>
      <c r="F45" s="106">
        <v>0</v>
      </c>
      <c r="G45" s="126">
        <f t="shared" si="0"/>
        <v>0</v>
      </c>
      <c r="H45" s="59"/>
      <c r="I45" s="39"/>
    </row>
    <row r="46" spans="1:11" ht="20" customHeight="1" x14ac:dyDescent="0.2">
      <c r="A46" s="39"/>
      <c r="B46" s="50"/>
      <c r="C46" s="100"/>
      <c r="D46" s="110" t="s">
        <v>75</v>
      </c>
      <c r="E46" s="105"/>
      <c r="F46" s="106">
        <v>0</v>
      </c>
      <c r="G46" s="126">
        <f t="shared" si="0"/>
        <v>0</v>
      </c>
      <c r="H46" s="59"/>
      <c r="I46" s="39"/>
    </row>
    <row r="47" spans="1:11" ht="20" customHeight="1" x14ac:dyDescent="0.2">
      <c r="A47" s="39"/>
      <c r="B47" s="50"/>
      <c r="C47" s="100"/>
      <c r="D47" s="110" t="s">
        <v>76</v>
      </c>
      <c r="E47" s="105"/>
      <c r="F47" s="106">
        <v>0</v>
      </c>
      <c r="G47" s="126">
        <f t="shared" si="0"/>
        <v>0</v>
      </c>
      <c r="H47" s="59"/>
      <c r="I47" s="39"/>
    </row>
    <row r="48" spans="1:11" ht="20" customHeight="1" thickBot="1" x14ac:dyDescent="0.25">
      <c r="A48" s="39"/>
      <c r="B48" s="50"/>
      <c r="C48" s="101"/>
      <c r="D48" s="111" t="s">
        <v>77</v>
      </c>
      <c r="E48" s="107"/>
      <c r="F48" s="108">
        <v>0</v>
      </c>
      <c r="G48" s="127">
        <f t="shared" si="0"/>
        <v>0</v>
      </c>
      <c r="H48" s="59"/>
      <c r="I48" s="39"/>
    </row>
    <row r="49" spans="1:11" ht="20" customHeight="1" thickBot="1" x14ac:dyDescent="0.25">
      <c r="A49" s="39"/>
      <c r="B49" s="50"/>
      <c r="C49" s="50"/>
      <c r="D49" s="50"/>
      <c r="E49" s="50"/>
      <c r="F49" s="128" t="s">
        <v>60</v>
      </c>
      <c r="G49" s="115">
        <f>SUM(G40:G48)</f>
        <v>0</v>
      </c>
      <c r="H49" s="56"/>
      <c r="I49" s="39"/>
    </row>
    <row r="50" spans="1:11" ht="20" customHeight="1" thickBot="1" x14ac:dyDescent="0.25">
      <c r="A50" s="39"/>
      <c r="B50" s="50"/>
      <c r="C50" s="50"/>
      <c r="D50" s="50"/>
      <c r="E50" s="50"/>
      <c r="F50" s="128" t="s">
        <v>78</v>
      </c>
      <c r="G50" s="129">
        <f>G38+G49</f>
        <v>0</v>
      </c>
      <c r="H50" s="56"/>
      <c r="I50" s="39"/>
    </row>
    <row r="51" spans="1:11" ht="15" thickBot="1" x14ac:dyDescent="0.25">
      <c r="A51" s="39"/>
      <c r="B51" s="50"/>
      <c r="C51" s="50"/>
      <c r="D51" s="50"/>
      <c r="E51" s="50"/>
      <c r="F51" s="50"/>
      <c r="G51" s="50"/>
      <c r="H51" s="50"/>
      <c r="I51" s="39"/>
    </row>
    <row r="52" spans="1:11" x14ac:dyDescent="0.2">
      <c r="A52" s="39"/>
      <c r="B52" s="50"/>
      <c r="C52" s="137" t="s">
        <v>79</v>
      </c>
      <c r="D52" s="138"/>
      <c r="E52" s="52"/>
      <c r="F52" s="52"/>
      <c r="G52" s="52"/>
      <c r="H52" s="52"/>
      <c r="K52" s="39"/>
    </row>
    <row r="53" spans="1:11" ht="15" thickBot="1" x14ac:dyDescent="0.25">
      <c r="A53" s="39"/>
      <c r="B53" s="50"/>
      <c r="C53" s="139"/>
      <c r="D53" s="140"/>
      <c r="E53" s="52"/>
      <c r="F53" s="52"/>
      <c r="G53" s="52"/>
      <c r="H53" s="52"/>
      <c r="K53" s="39"/>
    </row>
    <row r="54" spans="1:11" ht="45.75" customHeight="1" thickBot="1" x14ac:dyDescent="0.25">
      <c r="A54" s="39"/>
      <c r="B54" s="141" t="s">
        <v>80</v>
      </c>
      <c r="C54" s="142">
        <v>1</v>
      </c>
      <c r="D54" s="142">
        <v>0.5</v>
      </c>
      <c r="E54" s="60"/>
      <c r="F54" s="60"/>
      <c r="G54" s="60"/>
      <c r="H54" s="60"/>
      <c r="I54" s="60"/>
      <c r="J54" s="60"/>
      <c r="K54" s="39"/>
    </row>
    <row r="55" spans="1:11" ht="30" customHeight="1" thickBot="1" x14ac:dyDescent="0.25">
      <c r="A55" s="39"/>
      <c r="B55" s="136"/>
      <c r="C55" s="143">
        <f>G23*C54+G29-G50</f>
        <v>0</v>
      </c>
      <c r="D55" s="143">
        <f>G23*D54+G29-G50</f>
        <v>0</v>
      </c>
      <c r="E55" s="39"/>
      <c r="F55" s="61"/>
      <c r="G55" s="39"/>
      <c r="H55" s="39"/>
      <c r="I55" s="39"/>
      <c r="J55" s="39"/>
      <c r="K55" s="39"/>
    </row>
    <row r="56" spans="1:11" x14ac:dyDescent="0.2">
      <c r="A56" s="39"/>
      <c r="B56" s="50"/>
      <c r="K56" s="39"/>
    </row>
    <row r="57" spans="1:11" x14ac:dyDescent="0.2">
      <c r="A57" s="39"/>
      <c r="B57" s="39"/>
      <c r="K57" s="39"/>
    </row>
  </sheetData>
  <mergeCells count="13">
    <mergeCell ref="C2:J2"/>
    <mergeCell ref="D4:J4"/>
    <mergeCell ref="D5:J5"/>
    <mergeCell ref="D6:J6"/>
    <mergeCell ref="C19:C22"/>
    <mergeCell ref="C15:G16"/>
    <mergeCell ref="F11:F13"/>
    <mergeCell ref="K8:L10"/>
    <mergeCell ref="C52:D53"/>
    <mergeCell ref="C35:C37"/>
    <mergeCell ref="C40:C48"/>
    <mergeCell ref="C25:C28"/>
    <mergeCell ref="C32:G33"/>
  </mergeCells>
  <conditionalFormatting sqref="C55:D55">
    <cfRule type="colorScale" priority="1">
      <colorScale>
        <cfvo type="min"/>
        <cfvo type="max"/>
        <color rgb="FFFFB3B3"/>
        <color theme="9" tint="0.79998168889431442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0878-5427-49DB-ABAA-C8B489A1D517}">
  <dimension ref="A1:L93"/>
  <sheetViews>
    <sheetView topLeftCell="A33" workbookViewId="0">
      <selection activeCell="D10" sqref="D10"/>
    </sheetView>
  </sheetViews>
  <sheetFormatPr baseColWidth="10" defaultColWidth="8.83203125" defaultRowHeight="14" x14ac:dyDescent="0.2"/>
  <cols>
    <col min="1" max="1" width="8.83203125" style="1"/>
    <col min="2" max="2" width="27.5" style="1" customWidth="1"/>
    <col min="3" max="3" width="25.6640625" style="1" customWidth="1"/>
    <col min="4" max="4" width="14.5" style="1" customWidth="1"/>
    <col min="5" max="5" width="21" style="1" customWidth="1"/>
    <col min="6" max="6" width="13.5" style="1" customWidth="1"/>
    <col min="7" max="7" width="8.83203125" style="1"/>
    <col min="8" max="8" width="14.5" style="1" customWidth="1"/>
    <col min="9" max="16384" width="8.83203125" style="1"/>
  </cols>
  <sheetData>
    <row r="1" spans="2:9" ht="37.5" customHeight="1" x14ac:dyDescent="0.2">
      <c r="B1" s="2" t="s">
        <v>0</v>
      </c>
      <c r="C1" s="2"/>
      <c r="D1" s="2"/>
      <c r="E1" s="2"/>
    </row>
    <row r="2" spans="2:9" ht="37.5" customHeight="1" x14ac:dyDescent="0.2">
      <c r="B2" s="2"/>
      <c r="C2" s="2"/>
      <c r="D2" s="2"/>
      <c r="E2" s="2"/>
    </row>
    <row r="3" spans="2:9" ht="15" thickBot="1" x14ac:dyDescent="0.25"/>
    <row r="4" spans="2:9" ht="32" customHeight="1" thickBot="1" x14ac:dyDescent="0.25">
      <c r="B4" s="3" t="s">
        <v>1</v>
      </c>
      <c r="C4" s="146" t="s">
        <v>91</v>
      </c>
    </row>
    <row r="5" spans="2:9" ht="43.5" customHeight="1" thickBot="1" x14ac:dyDescent="0.25"/>
    <row r="6" spans="2:9" ht="32" customHeight="1" thickBot="1" x14ac:dyDescent="0.25">
      <c r="B6" s="3" t="s">
        <v>2</v>
      </c>
      <c r="C6" s="147">
        <v>250</v>
      </c>
      <c r="F6" s="4" t="s">
        <v>83</v>
      </c>
      <c r="G6" s="5"/>
      <c r="H6" s="6"/>
    </row>
    <row r="7" spans="2:9" ht="24" customHeight="1" thickBot="1" x14ac:dyDescent="0.25">
      <c r="F7" s="7"/>
      <c r="G7" s="8"/>
      <c r="H7" s="9"/>
    </row>
    <row r="8" spans="2:9" ht="24" customHeight="1" x14ac:dyDescent="0.2">
      <c r="B8" s="10" t="s">
        <v>3</v>
      </c>
      <c r="C8" s="10"/>
      <c r="D8" s="10"/>
      <c r="E8" s="10"/>
      <c r="F8" s="10"/>
      <c r="G8" s="11"/>
    </row>
    <row r="9" spans="2:9" ht="16" customHeight="1" thickBot="1" x14ac:dyDescent="0.25">
      <c r="B9" s="10"/>
      <c r="C9" s="10"/>
      <c r="D9" s="10"/>
      <c r="E9" s="10"/>
      <c r="F9" s="10"/>
    </row>
    <row r="10" spans="2:9" ht="33" thickBot="1" x14ac:dyDescent="0.25">
      <c r="B10" s="12" t="s">
        <v>4</v>
      </c>
      <c r="D10" s="13"/>
      <c r="E10" s="14" t="s">
        <v>5</v>
      </c>
      <c r="F10" s="13"/>
      <c r="G10" s="13"/>
      <c r="H10" s="14" t="s">
        <v>6</v>
      </c>
      <c r="I10" s="13"/>
    </row>
    <row r="11" spans="2:9" ht="20" customHeight="1" thickBot="1" x14ac:dyDescent="0.25">
      <c r="B11" s="13"/>
      <c r="C11" s="13"/>
      <c r="D11" s="13"/>
      <c r="E11" s="15"/>
      <c r="F11" s="16" t="s">
        <v>7</v>
      </c>
      <c r="G11" s="16" t="s">
        <v>8</v>
      </c>
      <c r="H11" s="16" t="s">
        <v>9</v>
      </c>
      <c r="I11" s="13"/>
    </row>
    <row r="12" spans="2:9" ht="20" customHeight="1" thickBot="1" x14ac:dyDescent="0.25">
      <c r="B12" s="13" t="s">
        <v>10</v>
      </c>
      <c r="C12" s="148">
        <v>45</v>
      </c>
      <c r="D12" s="13"/>
      <c r="E12" s="17" t="s">
        <v>11</v>
      </c>
      <c r="F12" s="18">
        <v>1</v>
      </c>
      <c r="G12" s="19">
        <f>C12</f>
        <v>45</v>
      </c>
      <c r="H12" s="20">
        <f>C12*C14</f>
        <v>450</v>
      </c>
      <c r="I12" s="13"/>
    </row>
    <row r="13" spans="2:9" ht="20" customHeight="1" thickBot="1" x14ac:dyDescent="0.25">
      <c r="B13" s="13"/>
      <c r="C13" s="35"/>
      <c r="D13" s="13"/>
      <c r="E13" s="21" t="s">
        <v>12</v>
      </c>
      <c r="F13" s="22">
        <v>0.5</v>
      </c>
      <c r="G13" s="23">
        <f>C12/2</f>
        <v>22.5</v>
      </c>
      <c r="H13" s="24">
        <f>G13*C14</f>
        <v>225</v>
      </c>
      <c r="I13" s="13"/>
    </row>
    <row r="14" spans="2:9" ht="20" customHeight="1" thickBot="1" x14ac:dyDescent="0.25">
      <c r="B14" s="13" t="s">
        <v>13</v>
      </c>
      <c r="C14" s="149">
        <v>10</v>
      </c>
      <c r="D14" s="13"/>
      <c r="E14" s="25"/>
      <c r="F14" s="26">
        <v>0.25</v>
      </c>
      <c r="G14" s="27">
        <f>C12/4</f>
        <v>11.25</v>
      </c>
      <c r="H14" s="28">
        <f>G14*C14</f>
        <v>112.5</v>
      </c>
      <c r="I14" s="13"/>
    </row>
    <row r="15" spans="2:9" ht="20" customHeight="1" thickBot="1" x14ac:dyDescent="0.25">
      <c r="B15" s="13"/>
      <c r="C15" s="13"/>
      <c r="D15" s="13"/>
      <c r="E15" s="29"/>
      <c r="F15" s="30">
        <v>0.75</v>
      </c>
      <c r="G15" s="31">
        <f>C12*0.75</f>
        <v>33.75</v>
      </c>
      <c r="H15" s="32">
        <f>G15*C14</f>
        <v>337.5</v>
      </c>
      <c r="I15" s="13"/>
    </row>
    <row r="16" spans="2:9" ht="15" x14ac:dyDescent="0.2">
      <c r="B16" s="13"/>
      <c r="C16" s="13"/>
      <c r="D16" s="13"/>
      <c r="E16" s="13"/>
      <c r="F16" s="13"/>
      <c r="G16" s="13"/>
      <c r="H16" s="33"/>
      <c r="I16" s="13"/>
    </row>
    <row r="17" spans="2:9" ht="15" x14ac:dyDescent="0.2">
      <c r="B17" s="13"/>
      <c r="C17" s="13"/>
      <c r="D17" s="13"/>
      <c r="E17" s="13"/>
      <c r="F17" s="13"/>
      <c r="G17" s="13"/>
      <c r="H17" s="33"/>
      <c r="I17" s="13"/>
    </row>
    <row r="18" spans="2:9" ht="16" thickBot="1" x14ac:dyDescent="0.25">
      <c r="B18" s="13"/>
      <c r="C18" s="13"/>
      <c r="D18" s="13"/>
      <c r="E18" s="13"/>
      <c r="F18" s="13"/>
      <c r="G18" s="13"/>
      <c r="H18" s="13"/>
      <c r="I18" s="13"/>
    </row>
    <row r="19" spans="2:9" ht="24" customHeight="1" thickBot="1" x14ac:dyDescent="0.25">
      <c r="B19" s="34" t="s">
        <v>14</v>
      </c>
      <c r="C19" s="35"/>
      <c r="D19" s="35"/>
      <c r="E19" s="34" t="s">
        <v>17</v>
      </c>
      <c r="F19" s="35"/>
      <c r="G19" s="35"/>
      <c r="H19" s="35"/>
      <c r="I19" s="13"/>
    </row>
    <row r="20" spans="2:9" ht="33" thickBot="1" x14ac:dyDescent="0.25">
      <c r="B20" s="36" t="s">
        <v>15</v>
      </c>
      <c r="C20" s="37" t="s">
        <v>16</v>
      </c>
      <c r="D20" s="35"/>
      <c r="E20" s="36" t="s">
        <v>15</v>
      </c>
      <c r="F20" s="38" t="s">
        <v>16</v>
      </c>
      <c r="G20" s="35"/>
      <c r="H20" s="35"/>
      <c r="I20" s="13"/>
    </row>
    <row r="21" spans="2:9" ht="20" customHeight="1" x14ac:dyDescent="0.2">
      <c r="B21" s="150" t="s">
        <v>89</v>
      </c>
      <c r="C21" s="151">
        <v>50</v>
      </c>
      <c r="D21" s="35"/>
      <c r="E21" s="150" t="s">
        <v>92</v>
      </c>
      <c r="F21" s="156">
        <v>50</v>
      </c>
      <c r="G21" s="35"/>
      <c r="H21" s="35"/>
      <c r="I21" s="13"/>
    </row>
    <row r="22" spans="2:9" ht="20" customHeight="1" x14ac:dyDescent="0.2">
      <c r="B22" s="152"/>
      <c r="C22" s="153"/>
      <c r="D22" s="35"/>
      <c r="E22" s="152"/>
      <c r="F22" s="157"/>
      <c r="G22" s="35"/>
      <c r="H22" s="35"/>
      <c r="I22" s="13"/>
    </row>
    <row r="23" spans="2:9" ht="20" customHeight="1" x14ac:dyDescent="0.2">
      <c r="B23" s="152"/>
      <c r="C23" s="153"/>
      <c r="D23" s="35"/>
      <c r="E23" s="152"/>
      <c r="F23" s="157"/>
      <c r="G23" s="35"/>
      <c r="H23" s="35"/>
      <c r="I23" s="13"/>
    </row>
    <row r="24" spans="2:9" ht="20" customHeight="1" x14ac:dyDescent="0.2">
      <c r="B24" s="152"/>
      <c r="C24" s="153"/>
      <c r="D24" s="35"/>
      <c r="E24" s="152"/>
      <c r="F24" s="157"/>
      <c r="G24" s="35"/>
      <c r="H24" s="35"/>
      <c r="I24" s="13"/>
    </row>
    <row r="25" spans="2:9" ht="20" customHeight="1" thickBot="1" x14ac:dyDescent="0.25">
      <c r="B25" s="152"/>
      <c r="C25" s="153"/>
      <c r="D25" s="35"/>
      <c r="E25" s="154"/>
      <c r="F25" s="158"/>
      <c r="G25" s="35"/>
      <c r="H25" s="35"/>
      <c r="I25" s="13"/>
    </row>
    <row r="26" spans="2:9" ht="20" customHeight="1" thickBot="1" x14ac:dyDescent="0.25">
      <c r="B26" s="154"/>
      <c r="C26" s="155"/>
      <c r="D26" s="35"/>
      <c r="E26" s="36" t="s">
        <v>18</v>
      </c>
      <c r="F26" s="49">
        <f>SUM(F21:F25)</f>
        <v>50</v>
      </c>
      <c r="G26" s="35"/>
      <c r="H26" s="35"/>
      <c r="I26" s="13"/>
    </row>
    <row r="27" spans="2:9" ht="20" customHeight="1" thickBot="1" x14ac:dyDescent="0.25">
      <c r="B27" s="36" t="s">
        <v>18</v>
      </c>
      <c r="C27" s="48">
        <f>SUM(C21:C26)</f>
        <v>50</v>
      </c>
      <c r="D27" s="35"/>
      <c r="E27" s="13"/>
      <c r="F27" s="13"/>
      <c r="G27" s="35"/>
      <c r="H27" s="35"/>
      <c r="I27" s="13"/>
    </row>
    <row r="28" spans="2:9" ht="16" thickBot="1" x14ac:dyDescent="0.25">
      <c r="B28" s="35"/>
      <c r="C28" s="35"/>
      <c r="D28" s="35"/>
      <c r="E28" s="13"/>
      <c r="F28" s="13"/>
      <c r="G28" s="35"/>
      <c r="H28" s="35"/>
      <c r="I28" s="13"/>
    </row>
    <row r="29" spans="2:9" ht="24" customHeight="1" thickBot="1" x14ac:dyDescent="0.25">
      <c r="B29" s="34" t="s">
        <v>19</v>
      </c>
      <c r="C29" s="35"/>
      <c r="D29" s="39"/>
      <c r="G29" s="39"/>
      <c r="H29" s="39"/>
    </row>
    <row r="30" spans="2:9" ht="33" thickBot="1" x14ac:dyDescent="0.25">
      <c r="B30" s="36" t="s">
        <v>15</v>
      </c>
      <c r="C30" s="38" t="s">
        <v>16</v>
      </c>
      <c r="D30" s="39"/>
      <c r="G30" s="39"/>
      <c r="H30" s="39"/>
    </row>
    <row r="31" spans="2:9" ht="20" customHeight="1" x14ac:dyDescent="0.2">
      <c r="B31" s="150" t="s">
        <v>90</v>
      </c>
      <c r="C31" s="156">
        <v>15</v>
      </c>
      <c r="D31" s="39"/>
      <c r="E31" s="39"/>
      <c r="F31" s="39"/>
      <c r="G31" s="39"/>
      <c r="H31" s="39"/>
    </row>
    <row r="32" spans="2:9" ht="20" customHeight="1" x14ac:dyDescent="0.2">
      <c r="B32" s="152" t="s">
        <v>93</v>
      </c>
      <c r="C32" s="157">
        <v>75</v>
      </c>
      <c r="D32" s="39"/>
      <c r="E32" s="39"/>
      <c r="F32" s="39"/>
      <c r="G32" s="39"/>
      <c r="H32" s="39"/>
    </row>
    <row r="33" spans="2:8" ht="20" customHeight="1" x14ac:dyDescent="0.2">
      <c r="B33" s="152"/>
      <c r="C33" s="157"/>
      <c r="D33" s="39"/>
      <c r="E33" s="39"/>
      <c r="F33" s="39"/>
      <c r="G33" s="39"/>
      <c r="H33" s="39"/>
    </row>
    <row r="34" spans="2:8" ht="20" customHeight="1" x14ac:dyDescent="0.2">
      <c r="B34" s="152"/>
      <c r="C34" s="157"/>
      <c r="D34" s="39"/>
      <c r="E34" s="39"/>
      <c r="F34" s="39"/>
      <c r="G34" s="39"/>
      <c r="H34" s="39"/>
    </row>
    <row r="35" spans="2:8" ht="20" customHeight="1" thickBot="1" x14ac:dyDescent="0.25">
      <c r="B35" s="154"/>
      <c r="C35" s="158"/>
      <c r="D35" s="39"/>
      <c r="E35" s="39"/>
      <c r="F35" s="39"/>
      <c r="G35" s="39"/>
      <c r="H35" s="39"/>
    </row>
    <row r="36" spans="2:8" ht="20" customHeight="1" thickBot="1" x14ac:dyDescent="0.25">
      <c r="B36" s="36" t="s">
        <v>18</v>
      </c>
      <c r="C36" s="49">
        <f>SUM(C31:C35)</f>
        <v>90</v>
      </c>
      <c r="D36" s="39"/>
      <c r="E36" s="39"/>
      <c r="F36" s="39"/>
      <c r="G36" s="39"/>
      <c r="H36" s="39"/>
    </row>
    <row r="37" spans="2:8" ht="16" thickBot="1" x14ac:dyDescent="0.25">
      <c r="B37" s="13"/>
      <c r="C37" s="13"/>
    </row>
    <row r="38" spans="2:8" ht="24" customHeight="1" thickBot="1" x14ac:dyDescent="0.25">
      <c r="B38" s="34" t="s">
        <v>20</v>
      </c>
      <c r="C38" s="35"/>
    </row>
    <row r="39" spans="2:8" ht="33" thickBot="1" x14ac:dyDescent="0.25">
      <c r="B39" s="36" t="s">
        <v>15</v>
      </c>
      <c r="C39" s="38" t="s">
        <v>16</v>
      </c>
    </row>
    <row r="40" spans="2:8" ht="20" customHeight="1" x14ac:dyDescent="0.2">
      <c r="B40" s="150" t="s">
        <v>21</v>
      </c>
      <c r="C40" s="159">
        <f>H12</f>
        <v>450</v>
      </c>
    </row>
    <row r="41" spans="2:8" ht="20" customHeight="1" x14ac:dyDescent="0.2">
      <c r="B41" s="152" t="s">
        <v>22</v>
      </c>
      <c r="C41" s="160">
        <f>C6</f>
        <v>250</v>
      </c>
    </row>
    <row r="42" spans="2:8" ht="20" customHeight="1" x14ac:dyDescent="0.2">
      <c r="B42" s="152" t="s">
        <v>23</v>
      </c>
      <c r="C42" s="160">
        <f>C27</f>
        <v>50</v>
      </c>
    </row>
    <row r="43" spans="2:8" ht="20" customHeight="1" x14ac:dyDescent="0.2">
      <c r="B43" s="152" t="s">
        <v>24</v>
      </c>
      <c r="C43" s="160">
        <f>F26</f>
        <v>50</v>
      </c>
    </row>
    <row r="44" spans="2:8" ht="20" customHeight="1" thickBot="1" x14ac:dyDescent="0.25">
      <c r="B44" s="154" t="s">
        <v>25</v>
      </c>
      <c r="C44" s="161">
        <f>C36</f>
        <v>90</v>
      </c>
    </row>
    <row r="45" spans="2:8" ht="20" customHeight="1" thickBot="1" x14ac:dyDescent="0.25">
      <c r="B45" s="36" t="s">
        <v>18</v>
      </c>
      <c r="C45" s="47">
        <f>SUM(C40,C41,C42,C43,C44)</f>
        <v>890</v>
      </c>
    </row>
    <row r="46" spans="2:8" ht="15" x14ac:dyDescent="0.2">
      <c r="B46" s="13"/>
      <c r="C46" s="13"/>
    </row>
    <row r="48" spans="2:8" ht="15" customHeight="1" x14ac:dyDescent="0.2">
      <c r="B48" s="40" t="s">
        <v>26</v>
      </c>
      <c r="C48" s="40"/>
      <c r="D48" s="40"/>
      <c r="E48" s="40"/>
      <c r="F48" s="40"/>
    </row>
    <row r="49" spans="1:12" ht="15" customHeight="1" x14ac:dyDescent="0.2">
      <c r="B49" s="40"/>
      <c r="C49" s="40"/>
      <c r="D49" s="40"/>
      <c r="E49" s="40"/>
      <c r="F49" s="40"/>
    </row>
    <row r="50" spans="1:12" ht="16" customHeight="1" thickBot="1" x14ac:dyDescent="0.25">
      <c r="A50" s="13"/>
      <c r="B50" s="41"/>
      <c r="C50" s="41"/>
      <c r="D50" s="41"/>
      <c r="E50" s="41"/>
      <c r="F50" s="41"/>
      <c r="G50" s="39"/>
      <c r="H50" s="39"/>
      <c r="I50" s="39"/>
      <c r="J50" s="39"/>
      <c r="K50" s="39"/>
      <c r="L50" s="39"/>
    </row>
    <row r="51" spans="1:12" ht="24" customHeight="1" thickBot="1" x14ac:dyDescent="0.25">
      <c r="A51" s="13"/>
      <c r="B51" s="34" t="s">
        <v>27</v>
      </c>
      <c r="C51" s="35"/>
      <c r="D51" s="35"/>
      <c r="E51" s="34" t="s">
        <v>28</v>
      </c>
      <c r="F51" s="35"/>
      <c r="G51" s="39"/>
      <c r="H51" s="39"/>
      <c r="I51" s="39"/>
      <c r="J51" s="39"/>
      <c r="K51" s="39"/>
      <c r="L51" s="39"/>
    </row>
    <row r="52" spans="1:12" ht="33" thickBot="1" x14ac:dyDescent="0.25">
      <c r="A52" s="13"/>
      <c r="B52" s="36" t="s">
        <v>29</v>
      </c>
      <c r="C52" s="38" t="s">
        <v>30</v>
      </c>
      <c r="D52" s="42"/>
      <c r="E52" s="36" t="s">
        <v>29</v>
      </c>
      <c r="F52" s="38" t="s">
        <v>30</v>
      </c>
      <c r="G52" s="39"/>
      <c r="I52" s="39"/>
      <c r="J52" s="39"/>
      <c r="K52" s="43"/>
      <c r="L52" s="39"/>
    </row>
    <row r="53" spans="1:12" ht="20" customHeight="1" x14ac:dyDescent="0.2">
      <c r="A53" s="13"/>
      <c r="B53" s="150" t="s">
        <v>94</v>
      </c>
      <c r="C53" s="159">
        <v>50</v>
      </c>
      <c r="D53" s="35"/>
      <c r="E53" s="150" t="s">
        <v>31</v>
      </c>
      <c r="F53" s="159">
        <v>200</v>
      </c>
      <c r="G53" s="39"/>
      <c r="I53" s="39"/>
      <c r="J53" s="39"/>
      <c r="K53" s="39"/>
      <c r="L53" s="39"/>
    </row>
    <row r="54" spans="1:12" ht="20" customHeight="1" x14ac:dyDescent="0.2">
      <c r="A54" s="13"/>
      <c r="B54" s="152"/>
      <c r="C54" s="160">
        <v>0</v>
      </c>
      <c r="D54" s="35"/>
      <c r="E54" s="152" t="s">
        <v>32</v>
      </c>
      <c r="F54" s="160">
        <v>0</v>
      </c>
      <c r="G54" s="39"/>
      <c r="I54" s="39"/>
      <c r="J54" s="39"/>
      <c r="K54" s="39"/>
      <c r="L54" s="39"/>
    </row>
    <row r="55" spans="1:12" ht="20" customHeight="1" x14ac:dyDescent="0.2">
      <c r="A55" s="13"/>
      <c r="B55" s="152"/>
      <c r="C55" s="160">
        <v>0</v>
      </c>
      <c r="D55" s="35"/>
      <c r="E55" s="152" t="s">
        <v>33</v>
      </c>
      <c r="F55" s="160">
        <v>550</v>
      </c>
      <c r="G55" s="39"/>
      <c r="I55" s="39"/>
      <c r="J55" s="39"/>
      <c r="K55" s="39"/>
      <c r="L55" s="39"/>
    </row>
    <row r="56" spans="1:12" ht="20" customHeight="1" x14ac:dyDescent="0.2">
      <c r="A56" s="13"/>
      <c r="B56" s="152"/>
      <c r="C56" s="160">
        <v>0</v>
      </c>
      <c r="D56" s="35"/>
      <c r="E56" s="152" t="s">
        <v>34</v>
      </c>
      <c r="F56" s="160">
        <v>50</v>
      </c>
      <c r="G56" s="39"/>
      <c r="I56" s="39"/>
      <c r="J56" s="39"/>
      <c r="K56" s="39"/>
      <c r="L56" s="39"/>
    </row>
    <row r="57" spans="1:12" ht="20" customHeight="1" x14ac:dyDescent="0.2">
      <c r="A57" s="13"/>
      <c r="B57" s="152"/>
      <c r="C57" s="160">
        <v>0</v>
      </c>
      <c r="D57" s="35"/>
      <c r="E57" s="152"/>
      <c r="F57" s="160">
        <v>0</v>
      </c>
      <c r="G57" s="39"/>
      <c r="I57" s="39"/>
      <c r="J57" s="39"/>
      <c r="K57" s="39"/>
      <c r="L57" s="39"/>
    </row>
    <row r="58" spans="1:12" ht="20" customHeight="1" x14ac:dyDescent="0.2">
      <c r="A58" s="13"/>
      <c r="B58" s="152"/>
      <c r="C58" s="160">
        <v>0</v>
      </c>
      <c r="D58" s="35"/>
      <c r="E58" s="152"/>
      <c r="F58" s="160">
        <v>0</v>
      </c>
      <c r="G58" s="39"/>
      <c r="I58" s="39"/>
      <c r="J58" s="39"/>
      <c r="K58" s="39"/>
      <c r="L58" s="39"/>
    </row>
    <row r="59" spans="1:12" ht="20" customHeight="1" thickBot="1" x14ac:dyDescent="0.25">
      <c r="A59" s="13"/>
      <c r="B59" s="154"/>
      <c r="C59" s="161">
        <v>0</v>
      </c>
      <c r="D59" s="35"/>
      <c r="E59" s="154"/>
      <c r="F59" s="161">
        <v>0</v>
      </c>
      <c r="G59" s="39"/>
      <c r="I59" s="39"/>
      <c r="J59" s="39"/>
      <c r="K59" s="39"/>
      <c r="L59" s="39"/>
    </row>
    <row r="60" spans="1:12" ht="20" customHeight="1" thickBot="1" x14ac:dyDescent="0.25">
      <c r="A60" s="13"/>
      <c r="B60" s="36" t="s">
        <v>18</v>
      </c>
      <c r="C60" s="47">
        <f>SUM(C53:C59)</f>
        <v>50</v>
      </c>
      <c r="D60" s="35"/>
      <c r="E60" s="36" t="s">
        <v>18</v>
      </c>
      <c r="F60" s="47">
        <f>SUM(F53:F59)</f>
        <v>800</v>
      </c>
      <c r="G60" s="39"/>
      <c r="I60" s="39"/>
      <c r="J60" s="39"/>
      <c r="K60" s="39"/>
      <c r="L60" s="39"/>
    </row>
    <row r="61" spans="1:12" ht="16" thickBot="1" x14ac:dyDescent="0.25">
      <c r="A61" s="13"/>
      <c r="B61" s="35"/>
      <c r="C61" s="35"/>
      <c r="D61" s="35"/>
      <c r="E61" s="35"/>
      <c r="F61" s="35"/>
      <c r="G61" s="39"/>
      <c r="H61" s="39"/>
      <c r="I61" s="39"/>
      <c r="J61" s="39"/>
      <c r="K61" s="39"/>
      <c r="L61" s="39"/>
    </row>
    <row r="62" spans="1:12" ht="24" customHeight="1" thickBot="1" x14ac:dyDescent="0.25">
      <c r="A62" s="13"/>
      <c r="B62" s="34" t="s">
        <v>35</v>
      </c>
      <c r="C62" s="35"/>
      <c r="D62" s="13"/>
      <c r="E62" s="35"/>
      <c r="F62" s="35"/>
      <c r="G62" s="39"/>
      <c r="H62" s="39"/>
      <c r="I62" s="39"/>
      <c r="J62" s="39"/>
      <c r="K62" s="39"/>
      <c r="L62" s="39"/>
    </row>
    <row r="63" spans="1:12" ht="33" thickBot="1" x14ac:dyDescent="0.25">
      <c r="A63" s="13"/>
      <c r="B63" s="36" t="s">
        <v>29</v>
      </c>
      <c r="C63" s="38" t="s">
        <v>30</v>
      </c>
      <c r="D63" s="13"/>
      <c r="E63" s="35"/>
      <c r="F63" s="35"/>
      <c r="G63" s="39"/>
      <c r="H63" s="43"/>
      <c r="I63" s="43"/>
      <c r="J63" s="39"/>
      <c r="K63" s="43"/>
      <c r="L63" s="39"/>
    </row>
    <row r="64" spans="1:12" ht="20" customHeight="1" thickBot="1" x14ac:dyDescent="0.25">
      <c r="A64" s="13"/>
      <c r="B64" s="162" t="s">
        <v>36</v>
      </c>
      <c r="C64" s="149">
        <f>C60</f>
        <v>50</v>
      </c>
      <c r="D64" s="13"/>
      <c r="E64" s="35"/>
      <c r="F64" s="35"/>
      <c r="G64" s="39"/>
      <c r="H64" s="39"/>
      <c r="I64" s="39"/>
      <c r="J64" s="39"/>
      <c r="K64" s="39"/>
      <c r="L64" s="39"/>
    </row>
    <row r="65" spans="1:12" ht="20" customHeight="1" thickBot="1" x14ac:dyDescent="0.25">
      <c r="A65" s="13"/>
      <c r="B65" s="162" t="s">
        <v>37</v>
      </c>
      <c r="C65" s="149">
        <f>F60</f>
        <v>800</v>
      </c>
      <c r="D65" s="13"/>
      <c r="E65" s="35"/>
      <c r="F65" s="35"/>
      <c r="G65" s="39"/>
      <c r="H65" s="39"/>
      <c r="I65" s="39"/>
      <c r="J65" s="39"/>
      <c r="K65" s="39"/>
      <c r="L65" s="39"/>
    </row>
    <row r="66" spans="1:12" ht="20" customHeight="1" thickBot="1" x14ac:dyDescent="0.25">
      <c r="A66" s="13"/>
      <c r="B66" s="36" t="s">
        <v>18</v>
      </c>
      <c r="C66" s="47">
        <f>SUM(C64:C65)</f>
        <v>850</v>
      </c>
      <c r="D66" s="13"/>
      <c r="E66" s="35"/>
      <c r="F66" s="35"/>
      <c r="G66" s="39"/>
      <c r="H66" s="39"/>
      <c r="I66" s="39"/>
      <c r="J66" s="39"/>
      <c r="K66" s="39"/>
      <c r="L66" s="39"/>
    </row>
    <row r="67" spans="1:12" ht="15" x14ac:dyDescent="0.2">
      <c r="A67" s="13"/>
      <c r="B67" s="13"/>
      <c r="C67" s="13"/>
      <c r="D67" s="13"/>
      <c r="E67" s="35"/>
      <c r="F67" s="35"/>
      <c r="G67" s="39"/>
      <c r="H67" s="39"/>
      <c r="I67" s="39"/>
      <c r="J67" s="39"/>
      <c r="K67" s="39"/>
      <c r="L67" s="39"/>
    </row>
    <row r="68" spans="1:12" x14ac:dyDescent="0.2">
      <c r="E68" s="39"/>
      <c r="F68" s="39"/>
      <c r="G68" s="39"/>
      <c r="H68" s="39"/>
      <c r="I68" s="39"/>
      <c r="J68" s="39"/>
      <c r="K68" s="39"/>
      <c r="L68" s="39"/>
    </row>
    <row r="69" spans="1:12" x14ac:dyDescent="0.2">
      <c r="B69" s="40" t="s">
        <v>38</v>
      </c>
      <c r="C69" s="40"/>
      <c r="D69" s="40"/>
      <c r="E69" s="40"/>
      <c r="F69" s="40"/>
      <c r="G69" s="39"/>
      <c r="H69" s="39"/>
      <c r="I69" s="39"/>
      <c r="J69" s="39"/>
      <c r="K69" s="39"/>
      <c r="L69" s="39"/>
    </row>
    <row r="70" spans="1:12" x14ac:dyDescent="0.2">
      <c r="B70" s="40"/>
      <c r="C70" s="40"/>
      <c r="D70" s="40"/>
      <c r="E70" s="40"/>
      <c r="F70" s="40"/>
      <c r="G70" s="39"/>
      <c r="H70" s="39"/>
      <c r="I70" s="39"/>
      <c r="J70" s="39"/>
      <c r="K70" s="39"/>
      <c r="L70" s="39"/>
    </row>
    <row r="71" spans="1:12" ht="16" thickBot="1" x14ac:dyDescent="0.25">
      <c r="A71" s="13"/>
      <c r="B71" s="44"/>
      <c r="C71" s="35"/>
      <c r="D71" s="35"/>
      <c r="E71" s="35"/>
      <c r="F71" s="39"/>
      <c r="G71" s="39"/>
      <c r="H71" s="39"/>
      <c r="I71" s="39"/>
      <c r="J71" s="39"/>
      <c r="K71" s="39"/>
      <c r="L71" s="39"/>
    </row>
    <row r="72" spans="1:12" ht="33" thickBot="1" x14ac:dyDescent="0.25">
      <c r="A72" s="13"/>
      <c r="B72" s="13"/>
      <c r="C72" s="45" t="s">
        <v>30</v>
      </c>
      <c r="D72" s="35"/>
      <c r="E72" s="35"/>
      <c r="F72" s="39"/>
      <c r="G72" s="39"/>
      <c r="H72" s="39"/>
      <c r="I72" s="39"/>
      <c r="J72" s="39"/>
      <c r="K72" s="39"/>
      <c r="L72" s="39"/>
    </row>
    <row r="73" spans="1:12" ht="20" customHeight="1" thickBot="1" x14ac:dyDescent="0.25">
      <c r="A73" s="13"/>
      <c r="B73" s="148" t="s">
        <v>39</v>
      </c>
      <c r="C73" s="159">
        <f>C45</f>
        <v>890</v>
      </c>
      <c r="D73" s="35"/>
      <c r="E73" s="35"/>
      <c r="F73" s="39"/>
      <c r="G73" s="39"/>
      <c r="H73" s="39"/>
      <c r="I73" s="39"/>
      <c r="J73" s="39"/>
      <c r="K73" s="39"/>
      <c r="L73" s="39"/>
    </row>
    <row r="74" spans="1:12" ht="20" customHeight="1" thickBot="1" x14ac:dyDescent="0.25">
      <c r="A74" s="13"/>
      <c r="B74" s="148" t="s">
        <v>40</v>
      </c>
      <c r="C74" s="161">
        <f>C66</f>
        <v>850</v>
      </c>
      <c r="D74" s="35"/>
      <c r="E74" s="35"/>
      <c r="F74" s="39"/>
      <c r="G74" s="39"/>
      <c r="H74" s="39"/>
      <c r="I74" s="39"/>
      <c r="J74" s="39"/>
      <c r="K74" s="39"/>
      <c r="L74" s="39"/>
    </row>
    <row r="75" spans="1:12" ht="26" customHeight="1" thickBot="1" x14ac:dyDescent="0.25">
      <c r="A75" s="13"/>
      <c r="B75" s="46" t="s">
        <v>41</v>
      </c>
      <c r="C75" s="47">
        <f>C73-C74</f>
        <v>40</v>
      </c>
      <c r="D75" s="35"/>
      <c r="E75" s="35"/>
      <c r="F75" s="39"/>
      <c r="G75" s="39"/>
      <c r="H75" s="39"/>
      <c r="I75" s="39"/>
      <c r="J75" s="39"/>
      <c r="K75" s="39"/>
      <c r="L75" s="39"/>
    </row>
    <row r="76" spans="1:12" ht="15" x14ac:dyDescent="0.2">
      <c r="A76" s="13"/>
      <c r="B76" s="35"/>
      <c r="C76" s="35"/>
      <c r="D76" s="35"/>
      <c r="E76" s="35"/>
      <c r="F76" s="39"/>
      <c r="G76" s="39"/>
      <c r="H76" s="39"/>
      <c r="I76" s="39"/>
      <c r="J76" s="39"/>
      <c r="K76" s="39"/>
      <c r="L76" s="39"/>
    </row>
    <row r="77" spans="1:12" ht="15" x14ac:dyDescent="0.2">
      <c r="A77" s="13"/>
      <c r="B77" s="35"/>
      <c r="C77" s="35"/>
      <c r="D77" s="35"/>
      <c r="E77" s="35"/>
      <c r="F77" s="39"/>
      <c r="G77" s="39"/>
      <c r="H77" s="39"/>
      <c r="I77" s="39"/>
      <c r="J77" s="39"/>
      <c r="K77" s="39"/>
      <c r="L77" s="39"/>
    </row>
    <row r="78" spans="1:12" ht="15" x14ac:dyDescent="0.2">
      <c r="A78" s="13"/>
      <c r="B78" s="35"/>
      <c r="C78" s="35"/>
      <c r="D78" s="35"/>
      <c r="E78" s="35"/>
      <c r="F78" s="39"/>
      <c r="G78" s="39"/>
      <c r="H78" s="39"/>
      <c r="I78" s="39"/>
      <c r="J78" s="39"/>
      <c r="K78" s="39"/>
      <c r="L78" s="39"/>
    </row>
    <row r="79" spans="1:12" x14ac:dyDescent="0.2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</row>
    <row r="80" spans="1:12" x14ac:dyDescent="0.2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2:12" x14ac:dyDescent="0.2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</row>
    <row r="82" spans="2:12" x14ac:dyDescent="0.2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2:12" x14ac:dyDescent="0.2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2:12" x14ac:dyDescent="0.2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2:12" x14ac:dyDescent="0.2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2:12" x14ac:dyDescent="0.2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2:12" x14ac:dyDescent="0.2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2:12" x14ac:dyDescent="0.2">
      <c r="B88" s="39"/>
      <c r="C88" s="39"/>
      <c r="D88" s="39"/>
      <c r="E88" s="39"/>
      <c r="F88" s="43"/>
      <c r="G88" s="39"/>
      <c r="H88" s="39"/>
      <c r="I88" s="43"/>
      <c r="J88" s="39"/>
      <c r="K88" s="39"/>
      <c r="L88" s="39"/>
    </row>
    <row r="89" spans="2:12" x14ac:dyDescent="0.2">
      <c r="B89" s="39"/>
      <c r="E89" s="39"/>
      <c r="F89" s="39"/>
      <c r="G89" s="39"/>
      <c r="H89" s="39"/>
      <c r="I89" s="39"/>
      <c r="J89" s="39"/>
      <c r="K89" s="39"/>
      <c r="L89" s="39"/>
    </row>
    <row r="90" spans="2:12" x14ac:dyDescent="0.2">
      <c r="B90" s="39"/>
      <c r="E90" s="39"/>
      <c r="F90" s="39"/>
      <c r="G90" s="39"/>
      <c r="H90" s="39"/>
      <c r="I90" s="39"/>
      <c r="J90" s="39"/>
      <c r="K90" s="39"/>
      <c r="L90" s="39"/>
    </row>
    <row r="91" spans="2:12" x14ac:dyDescent="0.2">
      <c r="B91" s="39"/>
      <c r="E91" s="39"/>
      <c r="F91" s="39"/>
      <c r="G91" s="39"/>
      <c r="H91" s="39"/>
      <c r="I91" s="39"/>
      <c r="J91" s="39"/>
      <c r="K91" s="39"/>
      <c r="L91" s="39"/>
    </row>
    <row r="92" spans="2:12" x14ac:dyDescent="0.2">
      <c r="B92" s="39"/>
      <c r="E92" s="39"/>
      <c r="F92" s="39"/>
      <c r="G92" s="39"/>
      <c r="H92" s="39"/>
      <c r="I92" s="39"/>
      <c r="J92" s="39"/>
      <c r="K92" s="39"/>
      <c r="L92" s="39"/>
    </row>
    <row r="93" spans="2:12" x14ac:dyDescent="0.2">
      <c r="B93" s="39"/>
      <c r="E93" s="39"/>
      <c r="F93" s="39"/>
      <c r="G93" s="39"/>
      <c r="H93" s="39"/>
      <c r="I93" s="39"/>
      <c r="J93" s="39"/>
      <c r="K93" s="39"/>
      <c r="L93" s="39"/>
    </row>
  </sheetData>
  <mergeCells count="5">
    <mergeCell ref="B69:F70"/>
    <mergeCell ref="B1:E2"/>
    <mergeCell ref="F6:H7"/>
    <mergeCell ref="B8:F9"/>
    <mergeCell ref="B48:F4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88A4-4011-4C2F-8517-286EEE1A1E87}">
  <dimension ref="A1:M57"/>
  <sheetViews>
    <sheetView tabSelected="1" workbookViewId="0">
      <selection activeCell="I20" sqref="I20"/>
    </sheetView>
  </sheetViews>
  <sheetFormatPr baseColWidth="10" defaultColWidth="8.83203125" defaultRowHeight="14" x14ac:dyDescent="0.2"/>
  <cols>
    <col min="1" max="2" width="8.83203125" style="1"/>
    <col min="3" max="3" width="22.33203125" style="1" customWidth="1"/>
    <col min="4" max="4" width="23.5" style="1" customWidth="1"/>
    <col min="5" max="7" width="19.83203125" style="1" customWidth="1"/>
    <col min="8" max="8" width="10.83203125" style="1" customWidth="1"/>
    <col min="9" max="9" width="19.83203125" style="1" customWidth="1"/>
    <col min="10" max="10" width="12.1640625" style="1" customWidth="1"/>
    <col min="11" max="16384" width="8.83203125" style="1"/>
  </cols>
  <sheetData>
    <row r="1" spans="1:13" x14ac:dyDescent="0.2">
      <c r="A1" s="39"/>
      <c r="B1" s="50"/>
      <c r="C1" s="50"/>
      <c r="D1" s="50"/>
      <c r="E1" s="50"/>
      <c r="F1" s="50"/>
      <c r="G1" s="50"/>
      <c r="H1" s="50"/>
      <c r="I1" s="50"/>
      <c r="J1" s="50"/>
      <c r="K1" s="39"/>
    </row>
    <row r="2" spans="1:13" ht="33" x14ac:dyDescent="0.2">
      <c r="A2" s="39"/>
      <c r="B2" s="50"/>
      <c r="C2" s="67" t="s">
        <v>42</v>
      </c>
      <c r="D2" s="67"/>
      <c r="E2" s="67"/>
      <c r="F2" s="67"/>
      <c r="G2" s="67"/>
      <c r="H2" s="67"/>
      <c r="I2" s="67"/>
      <c r="J2" s="67"/>
      <c r="K2" s="39"/>
    </row>
    <row r="3" spans="1:13" ht="15" thickBot="1" x14ac:dyDescent="0.25">
      <c r="A3" s="39"/>
      <c r="B3" s="50"/>
      <c r="C3" s="50"/>
      <c r="D3" s="50"/>
      <c r="E3" s="50"/>
      <c r="F3" s="50"/>
      <c r="G3" s="50"/>
      <c r="H3" s="50"/>
      <c r="I3" s="50"/>
      <c r="J3" s="50"/>
      <c r="K3" s="39"/>
    </row>
    <row r="4" spans="1:13" ht="20" customHeight="1" x14ac:dyDescent="0.2">
      <c r="A4" s="39"/>
      <c r="B4" s="50"/>
      <c r="C4" s="68" t="s">
        <v>43</v>
      </c>
      <c r="D4" s="71" t="s">
        <v>87</v>
      </c>
      <c r="E4" s="72"/>
      <c r="F4" s="72"/>
      <c r="G4" s="72"/>
      <c r="H4" s="72"/>
      <c r="I4" s="72"/>
      <c r="J4" s="73"/>
      <c r="K4" s="39"/>
    </row>
    <row r="5" spans="1:13" ht="20" customHeight="1" x14ac:dyDescent="0.2">
      <c r="A5" s="39"/>
      <c r="B5" s="50"/>
      <c r="C5" s="69" t="s">
        <v>44</v>
      </c>
      <c r="D5" s="74" t="s">
        <v>88</v>
      </c>
      <c r="E5" s="62"/>
      <c r="F5" s="62"/>
      <c r="G5" s="62"/>
      <c r="H5" s="62"/>
      <c r="I5" s="62"/>
      <c r="J5" s="75"/>
      <c r="K5" s="39"/>
    </row>
    <row r="6" spans="1:13" ht="20" customHeight="1" thickBot="1" x14ac:dyDescent="0.25">
      <c r="A6" s="39"/>
      <c r="B6" s="50"/>
      <c r="C6" s="70" t="s">
        <v>45</v>
      </c>
      <c r="D6" s="76" t="s">
        <v>81</v>
      </c>
      <c r="E6" s="77"/>
      <c r="F6" s="77"/>
      <c r="G6" s="77"/>
      <c r="H6" s="77"/>
      <c r="I6" s="77"/>
      <c r="J6" s="78"/>
      <c r="K6" s="39"/>
    </row>
    <row r="7" spans="1:13" ht="15" thickBot="1" x14ac:dyDescent="0.25">
      <c r="A7" s="39"/>
      <c r="B7" s="50"/>
      <c r="K7" s="39"/>
    </row>
    <row r="8" spans="1:13" ht="29.25" customHeight="1" thickBot="1" x14ac:dyDescent="0.25">
      <c r="A8" s="39"/>
      <c r="B8" s="50"/>
      <c r="F8" s="79" t="s">
        <v>46</v>
      </c>
      <c r="I8" s="79" t="s">
        <v>82</v>
      </c>
      <c r="J8" s="52"/>
      <c r="K8" s="53" t="s">
        <v>47</v>
      </c>
      <c r="L8" s="53"/>
      <c r="M8" s="54"/>
    </row>
    <row r="9" spans="1:13" ht="20" customHeight="1" thickBot="1" x14ac:dyDescent="0.25">
      <c r="A9" s="39"/>
      <c r="B9" s="50"/>
      <c r="C9" s="87" t="s">
        <v>48</v>
      </c>
      <c r="F9" s="94"/>
      <c r="G9" s="90" t="s">
        <v>7</v>
      </c>
      <c r="H9" s="80" t="s">
        <v>8</v>
      </c>
      <c r="I9" s="81" t="s">
        <v>9</v>
      </c>
      <c r="J9" s="52"/>
      <c r="K9" s="53"/>
      <c r="L9" s="53"/>
      <c r="M9" s="54"/>
    </row>
    <row r="10" spans="1:13" ht="20" customHeight="1" x14ac:dyDescent="0.2">
      <c r="A10" s="39"/>
      <c r="B10" s="50"/>
      <c r="C10" s="88" t="s">
        <v>49</v>
      </c>
      <c r="D10" s="144">
        <v>50</v>
      </c>
      <c r="F10" s="95" t="s">
        <v>50</v>
      </c>
      <c r="G10" s="91">
        <v>1</v>
      </c>
      <c r="H10" s="82">
        <f>D10</f>
        <v>50</v>
      </c>
      <c r="I10" s="83">
        <f>D10*D11</f>
        <v>500</v>
      </c>
      <c r="J10" s="52"/>
      <c r="K10" s="53"/>
      <c r="L10" s="53"/>
      <c r="M10" s="54"/>
    </row>
    <row r="11" spans="1:13" ht="20" customHeight="1" thickBot="1" x14ac:dyDescent="0.25">
      <c r="A11" s="39"/>
      <c r="B11" s="50"/>
      <c r="C11" s="89" t="s">
        <v>51</v>
      </c>
      <c r="D11" s="145">
        <v>10</v>
      </c>
      <c r="F11" s="96" t="s">
        <v>52</v>
      </c>
      <c r="G11" s="92">
        <v>0.5</v>
      </c>
      <c r="H11" s="51">
        <f>D10/2</f>
        <v>25</v>
      </c>
      <c r="I11" s="84">
        <f>H11*D11</f>
        <v>250</v>
      </c>
      <c r="J11" s="52"/>
      <c r="K11" s="54"/>
      <c r="L11" s="54"/>
      <c r="M11" s="54"/>
    </row>
    <row r="12" spans="1:13" ht="20" customHeight="1" x14ac:dyDescent="0.2">
      <c r="A12" s="39"/>
      <c r="B12" s="50"/>
      <c r="D12" s="55"/>
      <c r="F12" s="97"/>
      <c r="G12" s="92">
        <v>0.25</v>
      </c>
      <c r="H12" s="51">
        <f>D10/4</f>
        <v>12.5</v>
      </c>
      <c r="I12" s="84">
        <f>H12*D11</f>
        <v>125</v>
      </c>
      <c r="J12" s="50"/>
      <c r="K12" s="39"/>
    </row>
    <row r="13" spans="1:13" ht="20" customHeight="1" thickBot="1" x14ac:dyDescent="0.25">
      <c r="A13" s="39"/>
      <c r="B13" s="50"/>
      <c r="F13" s="98"/>
      <c r="G13" s="93">
        <v>0.75</v>
      </c>
      <c r="H13" s="85">
        <f>D10*0.75</f>
        <v>37.5</v>
      </c>
      <c r="I13" s="86">
        <f>H13*D11</f>
        <v>375</v>
      </c>
      <c r="J13" s="56"/>
      <c r="K13" s="39"/>
    </row>
    <row r="14" spans="1:13" ht="20" customHeight="1" x14ac:dyDescent="0.2">
      <c r="A14" s="39"/>
      <c r="B14" s="50"/>
      <c r="G14" s="63"/>
      <c r="H14" s="64"/>
      <c r="I14" s="65"/>
      <c r="J14" s="56"/>
      <c r="K14" s="39"/>
    </row>
    <row r="15" spans="1:13" ht="20" customHeight="1" x14ac:dyDescent="0.2">
      <c r="A15" s="39"/>
      <c r="B15" s="50"/>
      <c r="C15" s="66" t="s">
        <v>84</v>
      </c>
      <c r="D15" s="66"/>
      <c r="E15" s="66"/>
      <c r="F15" s="66"/>
      <c r="G15" s="66"/>
      <c r="H15" s="64"/>
      <c r="I15" s="65"/>
      <c r="J15" s="56"/>
      <c r="K15" s="39"/>
    </row>
    <row r="16" spans="1:13" ht="20" customHeight="1" x14ac:dyDescent="0.2">
      <c r="A16" s="39"/>
      <c r="B16" s="50"/>
      <c r="C16" s="66"/>
      <c r="D16" s="66"/>
      <c r="E16" s="66"/>
      <c r="F16" s="66"/>
      <c r="G16" s="66"/>
      <c r="H16" s="64"/>
      <c r="I16" s="65"/>
      <c r="J16" s="56"/>
      <c r="K16" s="39"/>
    </row>
    <row r="17" spans="1:11" ht="20" customHeight="1" thickBot="1" x14ac:dyDescent="0.25">
      <c r="A17" s="39"/>
      <c r="B17" s="50"/>
      <c r="G17" s="57"/>
      <c r="I17" s="55"/>
      <c r="J17" s="56"/>
      <c r="K17" s="39"/>
    </row>
    <row r="18" spans="1:11" ht="20" customHeight="1" thickBot="1" x14ac:dyDescent="0.25">
      <c r="A18" s="39"/>
      <c r="B18" s="50"/>
      <c r="D18" s="102" t="s">
        <v>53</v>
      </c>
      <c r="E18" s="103" t="s">
        <v>54</v>
      </c>
      <c r="F18" s="104" t="s">
        <v>55</v>
      </c>
      <c r="G18" s="112">
        <v>1</v>
      </c>
      <c r="H18" s="58"/>
      <c r="I18" s="39"/>
    </row>
    <row r="19" spans="1:11" ht="20" customHeight="1" x14ac:dyDescent="0.2">
      <c r="A19" s="39"/>
      <c r="B19" s="50"/>
      <c r="C19" s="99" t="s">
        <v>48</v>
      </c>
      <c r="D19" s="109" t="s">
        <v>86</v>
      </c>
      <c r="E19" s="105">
        <v>20</v>
      </c>
      <c r="F19" s="106">
        <v>10</v>
      </c>
      <c r="G19" s="113">
        <f>E19*F19</f>
        <v>200</v>
      </c>
      <c r="H19" s="50"/>
      <c r="I19" s="39"/>
    </row>
    <row r="20" spans="1:11" ht="20" customHeight="1" x14ac:dyDescent="0.2">
      <c r="A20" s="39"/>
      <c r="B20" s="50"/>
      <c r="C20" s="100"/>
      <c r="D20" s="110" t="s">
        <v>85</v>
      </c>
      <c r="E20" s="105">
        <v>30</v>
      </c>
      <c r="F20" s="106">
        <v>12</v>
      </c>
      <c r="G20" s="113">
        <f>E20*F20</f>
        <v>360</v>
      </c>
      <c r="H20" s="50"/>
      <c r="I20" s="39"/>
    </row>
    <row r="21" spans="1:11" ht="20" customHeight="1" x14ac:dyDescent="0.2">
      <c r="A21" s="39"/>
      <c r="B21" s="50"/>
      <c r="C21" s="100"/>
      <c r="D21" s="110" t="s">
        <v>58</v>
      </c>
      <c r="E21" s="105"/>
      <c r="F21" s="106">
        <v>0</v>
      </c>
      <c r="G21" s="113">
        <f>E21*F21</f>
        <v>0</v>
      </c>
      <c r="H21" s="50"/>
      <c r="I21" s="39"/>
    </row>
    <row r="22" spans="1:11" ht="20" customHeight="1" thickBot="1" x14ac:dyDescent="0.25">
      <c r="A22" s="39"/>
      <c r="B22" s="50"/>
      <c r="C22" s="101"/>
      <c r="D22" s="111" t="s">
        <v>59</v>
      </c>
      <c r="E22" s="107"/>
      <c r="F22" s="108">
        <v>0</v>
      </c>
      <c r="G22" s="114">
        <f>E22*F22</f>
        <v>0</v>
      </c>
      <c r="H22" s="50"/>
      <c r="I22" s="39"/>
    </row>
    <row r="23" spans="1:11" ht="20" customHeight="1" thickBot="1" x14ac:dyDescent="0.25">
      <c r="A23" s="39"/>
      <c r="B23" s="50"/>
      <c r="C23" s="50"/>
      <c r="D23" s="50"/>
      <c r="E23" s="50"/>
      <c r="F23" s="102" t="s">
        <v>60</v>
      </c>
      <c r="G23" s="115">
        <f>SUM(G19:G22)</f>
        <v>560</v>
      </c>
      <c r="H23" s="56"/>
      <c r="I23" s="39"/>
    </row>
    <row r="24" spans="1:11" ht="20" customHeight="1" thickBot="1" x14ac:dyDescent="0.25">
      <c r="A24" s="39"/>
      <c r="B24" s="50"/>
      <c r="C24" s="50"/>
      <c r="D24" s="50"/>
      <c r="E24" s="50"/>
      <c r="F24" s="39"/>
      <c r="G24" s="39"/>
      <c r="H24" s="39"/>
      <c r="I24" s="39"/>
    </row>
    <row r="25" spans="1:11" ht="20" customHeight="1" x14ac:dyDescent="0.2">
      <c r="A25" s="39"/>
      <c r="B25" s="50"/>
      <c r="C25" s="99" t="s">
        <v>61</v>
      </c>
      <c r="D25" s="116" t="s">
        <v>62</v>
      </c>
      <c r="E25" s="109"/>
      <c r="F25" s="119">
        <v>100</v>
      </c>
      <c r="G25" s="122">
        <f>F25</f>
        <v>100</v>
      </c>
      <c r="H25" s="50"/>
      <c r="I25" s="39"/>
    </row>
    <row r="26" spans="1:11" ht="20" customHeight="1" x14ac:dyDescent="0.2">
      <c r="A26" s="39"/>
      <c r="B26" s="50"/>
      <c r="C26" s="100"/>
      <c r="D26" s="117" t="s">
        <v>63</v>
      </c>
      <c r="E26" s="110"/>
      <c r="F26" s="120">
        <v>150</v>
      </c>
      <c r="G26" s="113">
        <f>F26</f>
        <v>150</v>
      </c>
      <c r="H26" s="50"/>
      <c r="I26" s="39"/>
    </row>
    <row r="27" spans="1:11" ht="20" customHeight="1" x14ac:dyDescent="0.2">
      <c r="A27" s="39"/>
      <c r="B27" s="50"/>
      <c r="C27" s="100"/>
      <c r="D27" s="117" t="s">
        <v>64</v>
      </c>
      <c r="E27" s="110"/>
      <c r="F27" s="120">
        <v>150</v>
      </c>
      <c r="G27" s="113">
        <f>F27</f>
        <v>150</v>
      </c>
      <c r="H27" s="50"/>
      <c r="I27" s="39"/>
    </row>
    <row r="28" spans="1:11" ht="20" customHeight="1" thickBot="1" x14ac:dyDescent="0.25">
      <c r="A28" s="39"/>
      <c r="B28" s="50"/>
      <c r="C28" s="101"/>
      <c r="D28" s="118" t="s">
        <v>65</v>
      </c>
      <c r="E28" s="111"/>
      <c r="F28" s="121"/>
      <c r="G28" s="114">
        <f>F28</f>
        <v>0</v>
      </c>
      <c r="H28" s="50"/>
      <c r="I28" s="39"/>
    </row>
    <row r="29" spans="1:11" ht="20" customHeight="1" thickBot="1" x14ac:dyDescent="0.25">
      <c r="A29" s="39"/>
      <c r="B29" s="50"/>
      <c r="C29" s="50"/>
      <c r="D29" s="50"/>
      <c r="E29" s="50"/>
      <c r="F29" s="102" t="s">
        <v>60</v>
      </c>
      <c r="G29" s="115">
        <f>SUM(G25:G28)</f>
        <v>400</v>
      </c>
      <c r="H29" s="56"/>
      <c r="I29" s="39"/>
    </row>
    <row r="30" spans="1:11" ht="20" customHeight="1" thickBot="1" x14ac:dyDescent="0.25">
      <c r="A30" s="39"/>
      <c r="B30" s="50"/>
      <c r="C30" s="50"/>
      <c r="D30" s="50"/>
      <c r="E30" s="50"/>
      <c r="F30" s="102" t="s">
        <v>66</v>
      </c>
      <c r="G30" s="115">
        <f>G23+G29</f>
        <v>960</v>
      </c>
      <c r="H30" s="56"/>
      <c r="I30" s="39"/>
    </row>
    <row r="31" spans="1:11" ht="20" customHeight="1" x14ac:dyDescent="0.2">
      <c r="A31" s="39"/>
      <c r="B31" s="50"/>
      <c r="C31" s="50"/>
      <c r="D31" s="50"/>
      <c r="E31" s="50"/>
      <c r="F31" s="50"/>
      <c r="G31" s="50"/>
      <c r="H31" s="50"/>
      <c r="I31" s="50"/>
      <c r="K31" s="39"/>
    </row>
    <row r="32" spans="1:11" ht="20" customHeight="1" x14ac:dyDescent="0.2">
      <c r="A32" s="39"/>
      <c r="B32" s="50"/>
      <c r="C32" s="66" t="s">
        <v>67</v>
      </c>
      <c r="D32" s="66"/>
      <c r="E32" s="66"/>
      <c r="F32" s="66"/>
      <c r="G32" s="66"/>
      <c r="H32" s="50"/>
      <c r="I32" s="50"/>
      <c r="J32" s="50"/>
      <c r="K32" s="39"/>
    </row>
    <row r="33" spans="1:11" ht="20" customHeight="1" thickBot="1" x14ac:dyDescent="0.25">
      <c r="A33" s="39"/>
      <c r="B33" s="50"/>
      <c r="C33" s="66"/>
      <c r="D33" s="66"/>
      <c r="E33" s="66"/>
      <c r="F33" s="66"/>
      <c r="G33" s="66"/>
      <c r="H33" s="50"/>
      <c r="I33" s="50"/>
      <c r="J33" s="52"/>
      <c r="K33" s="39"/>
    </row>
    <row r="34" spans="1:11" ht="20" customHeight="1" thickBot="1" x14ac:dyDescent="0.25">
      <c r="A34" s="39"/>
      <c r="B34" s="39"/>
      <c r="C34" s="39"/>
      <c r="D34" s="130" t="s">
        <v>53</v>
      </c>
      <c r="E34" s="134" t="s">
        <v>54</v>
      </c>
      <c r="F34" s="135" t="s">
        <v>55</v>
      </c>
      <c r="G34" s="131">
        <v>1</v>
      </c>
      <c r="H34" s="58"/>
      <c r="I34" s="58"/>
    </row>
    <row r="35" spans="1:11" ht="20" customHeight="1" x14ac:dyDescent="0.2">
      <c r="A35" s="39"/>
      <c r="B35" s="50"/>
      <c r="C35" s="99" t="s">
        <v>36</v>
      </c>
      <c r="D35" s="109" t="s">
        <v>68</v>
      </c>
      <c r="E35" s="132">
        <v>50</v>
      </c>
      <c r="F35" s="133">
        <v>5</v>
      </c>
      <c r="G35" s="122">
        <f>E35*F35</f>
        <v>250</v>
      </c>
      <c r="H35" s="50"/>
      <c r="I35" s="50"/>
    </row>
    <row r="36" spans="1:11" ht="20" customHeight="1" x14ac:dyDescent="0.2">
      <c r="A36" s="39"/>
      <c r="B36" s="50"/>
      <c r="C36" s="100"/>
      <c r="D36" s="110" t="s">
        <v>69</v>
      </c>
      <c r="E36" s="105">
        <v>50</v>
      </c>
      <c r="F36" s="106">
        <v>2</v>
      </c>
      <c r="G36" s="113">
        <f>E36*F36</f>
        <v>100</v>
      </c>
      <c r="H36" s="50"/>
      <c r="I36" s="39"/>
    </row>
    <row r="37" spans="1:11" ht="20" customHeight="1" thickBot="1" x14ac:dyDescent="0.25">
      <c r="A37" s="39"/>
      <c r="B37" s="50"/>
      <c r="C37" s="101"/>
      <c r="D37" s="111" t="s">
        <v>70</v>
      </c>
      <c r="E37" s="107"/>
      <c r="F37" s="108">
        <v>0</v>
      </c>
      <c r="G37" s="114">
        <f>E37*F37</f>
        <v>0</v>
      </c>
      <c r="H37" s="50"/>
      <c r="I37" s="39"/>
    </row>
    <row r="38" spans="1:11" ht="20" customHeight="1" thickBot="1" x14ac:dyDescent="0.25">
      <c r="A38" s="39"/>
      <c r="B38" s="50"/>
      <c r="C38" s="50"/>
      <c r="D38" s="50"/>
      <c r="E38" s="50"/>
      <c r="F38" s="102" t="s">
        <v>60</v>
      </c>
      <c r="G38" s="115">
        <f>SUM(G35:G37)</f>
        <v>350</v>
      </c>
      <c r="H38" s="56"/>
      <c r="I38" s="39"/>
    </row>
    <row r="39" spans="1:11" ht="20" customHeight="1" thickBot="1" x14ac:dyDescent="0.25">
      <c r="A39" s="39"/>
      <c r="B39" s="50"/>
      <c r="C39" s="50"/>
      <c r="D39" s="50"/>
      <c r="E39" s="56"/>
      <c r="F39" s="56"/>
      <c r="G39" s="56"/>
      <c r="H39" s="56"/>
      <c r="I39" s="39"/>
    </row>
    <row r="40" spans="1:11" ht="20" customHeight="1" x14ac:dyDescent="0.2">
      <c r="A40" s="39"/>
      <c r="B40" s="50"/>
      <c r="C40" s="99" t="s">
        <v>37</v>
      </c>
      <c r="D40" s="109" t="s">
        <v>31</v>
      </c>
      <c r="E40" s="123">
        <v>1</v>
      </c>
      <c r="F40" s="124">
        <v>100</v>
      </c>
      <c r="G40" s="125">
        <f>E40*F40</f>
        <v>100</v>
      </c>
      <c r="H40" s="59"/>
      <c r="I40" s="39"/>
    </row>
    <row r="41" spans="1:11" ht="20" customHeight="1" x14ac:dyDescent="0.2">
      <c r="A41" s="39"/>
      <c r="B41" s="50"/>
      <c r="C41" s="100"/>
      <c r="D41" s="110" t="s">
        <v>71</v>
      </c>
      <c r="E41" s="105">
        <v>1</v>
      </c>
      <c r="F41" s="106">
        <v>20</v>
      </c>
      <c r="G41" s="126">
        <f t="shared" ref="G41:G48" si="0">E41*F41</f>
        <v>20</v>
      </c>
      <c r="H41" s="59"/>
      <c r="I41" s="39"/>
    </row>
    <row r="42" spans="1:11" ht="20" customHeight="1" x14ac:dyDescent="0.2">
      <c r="A42" s="39"/>
      <c r="B42" s="50"/>
      <c r="C42" s="100"/>
      <c r="D42" s="110" t="s">
        <v>32</v>
      </c>
      <c r="E42" s="105">
        <v>2</v>
      </c>
      <c r="F42" s="106">
        <v>100</v>
      </c>
      <c r="G42" s="126">
        <f t="shared" si="0"/>
        <v>200</v>
      </c>
      <c r="H42" s="59"/>
      <c r="I42" s="39"/>
    </row>
    <row r="43" spans="1:11" ht="20" customHeight="1" x14ac:dyDescent="0.2">
      <c r="A43" s="39"/>
      <c r="B43" s="50"/>
      <c r="C43" s="100"/>
      <c r="D43" s="110" t="s">
        <v>72</v>
      </c>
      <c r="E43" s="105"/>
      <c r="F43" s="106">
        <v>0</v>
      </c>
      <c r="G43" s="126">
        <f t="shared" si="0"/>
        <v>0</v>
      </c>
      <c r="H43" s="59"/>
      <c r="I43" s="39"/>
    </row>
    <row r="44" spans="1:11" ht="20" customHeight="1" x14ac:dyDescent="0.2">
      <c r="A44" s="39"/>
      <c r="B44" s="50"/>
      <c r="C44" s="100"/>
      <c r="D44" s="110" t="s">
        <v>73</v>
      </c>
      <c r="E44" s="105">
        <v>1</v>
      </c>
      <c r="F44" s="106">
        <v>75</v>
      </c>
      <c r="G44" s="126">
        <f t="shared" si="0"/>
        <v>75</v>
      </c>
      <c r="H44" s="59"/>
      <c r="I44" s="39"/>
    </row>
    <row r="45" spans="1:11" ht="20" customHeight="1" x14ac:dyDescent="0.2">
      <c r="A45" s="39"/>
      <c r="B45" s="50"/>
      <c r="C45" s="100"/>
      <c r="D45" s="110" t="s">
        <v>74</v>
      </c>
      <c r="E45" s="105"/>
      <c r="F45" s="106">
        <v>0</v>
      </c>
      <c r="G45" s="126">
        <f t="shared" si="0"/>
        <v>0</v>
      </c>
      <c r="H45" s="59"/>
      <c r="I45" s="39"/>
    </row>
    <row r="46" spans="1:11" ht="20" customHeight="1" x14ac:dyDescent="0.2">
      <c r="A46" s="39"/>
      <c r="B46" s="50"/>
      <c r="C46" s="100"/>
      <c r="D46" s="110" t="s">
        <v>75</v>
      </c>
      <c r="E46" s="105">
        <v>1</v>
      </c>
      <c r="F46" s="106">
        <v>25</v>
      </c>
      <c r="G46" s="126">
        <f t="shared" si="0"/>
        <v>25</v>
      </c>
      <c r="H46" s="59"/>
      <c r="I46" s="39"/>
    </row>
    <row r="47" spans="1:11" ht="20" customHeight="1" x14ac:dyDescent="0.2">
      <c r="A47" s="39"/>
      <c r="B47" s="50"/>
      <c r="C47" s="100"/>
      <c r="D47" s="110" t="s">
        <v>76</v>
      </c>
      <c r="E47" s="105"/>
      <c r="F47" s="106"/>
      <c r="G47" s="126">
        <f t="shared" si="0"/>
        <v>0</v>
      </c>
      <c r="H47" s="59"/>
      <c r="I47" s="39"/>
    </row>
    <row r="48" spans="1:11" ht="20" customHeight="1" thickBot="1" x14ac:dyDescent="0.25">
      <c r="A48" s="39"/>
      <c r="B48" s="50"/>
      <c r="C48" s="101"/>
      <c r="D48" s="111" t="s">
        <v>77</v>
      </c>
      <c r="E48" s="107">
        <v>1</v>
      </c>
      <c r="F48" s="108">
        <v>55</v>
      </c>
      <c r="G48" s="127">
        <f t="shared" si="0"/>
        <v>55</v>
      </c>
      <c r="H48" s="59"/>
      <c r="I48" s="39"/>
    </row>
    <row r="49" spans="1:11" ht="20" customHeight="1" thickBot="1" x14ac:dyDescent="0.25">
      <c r="A49" s="39"/>
      <c r="B49" s="50"/>
      <c r="C49" s="50"/>
      <c r="D49" s="50"/>
      <c r="E49" s="50"/>
      <c r="F49" s="128" t="s">
        <v>60</v>
      </c>
      <c r="G49" s="115">
        <f>SUM(G40:G48)</f>
        <v>475</v>
      </c>
      <c r="H49" s="56"/>
      <c r="I49" s="39"/>
    </row>
    <row r="50" spans="1:11" ht="20" customHeight="1" thickBot="1" x14ac:dyDescent="0.25">
      <c r="A50" s="39"/>
      <c r="B50" s="50"/>
      <c r="C50" s="50"/>
      <c r="D50" s="50"/>
      <c r="E50" s="50"/>
      <c r="F50" s="128" t="s">
        <v>78</v>
      </c>
      <c r="G50" s="129">
        <f>G38+G49</f>
        <v>825</v>
      </c>
      <c r="H50" s="56"/>
      <c r="I50" s="39"/>
    </row>
    <row r="51" spans="1:11" ht="15" thickBot="1" x14ac:dyDescent="0.25">
      <c r="A51" s="39"/>
      <c r="B51" s="50"/>
      <c r="C51" s="50"/>
      <c r="D51" s="50"/>
      <c r="E51" s="50"/>
      <c r="F51" s="50"/>
      <c r="G51" s="50"/>
      <c r="H51" s="50"/>
      <c r="I51" s="39"/>
    </row>
    <row r="52" spans="1:11" x14ac:dyDescent="0.2">
      <c r="A52" s="39"/>
      <c r="B52" s="50"/>
      <c r="C52" s="137" t="s">
        <v>79</v>
      </c>
      <c r="D52" s="138"/>
      <c r="E52" s="52"/>
      <c r="F52" s="52"/>
      <c r="G52" s="52"/>
      <c r="H52" s="52"/>
      <c r="K52" s="39"/>
    </row>
    <row r="53" spans="1:11" ht="15" thickBot="1" x14ac:dyDescent="0.25">
      <c r="A53" s="39"/>
      <c r="B53" s="50"/>
      <c r="C53" s="139"/>
      <c r="D53" s="140"/>
      <c r="E53" s="52"/>
      <c r="F53" s="52"/>
      <c r="G53" s="52"/>
      <c r="H53" s="52"/>
      <c r="K53" s="39"/>
    </row>
    <row r="54" spans="1:11" ht="45.75" customHeight="1" thickBot="1" x14ac:dyDescent="0.25">
      <c r="A54" s="39"/>
      <c r="B54" s="141" t="s">
        <v>80</v>
      </c>
      <c r="C54" s="142">
        <v>1</v>
      </c>
      <c r="D54" s="142">
        <v>0.5</v>
      </c>
      <c r="E54" s="60"/>
      <c r="F54" s="60"/>
      <c r="G54" s="60"/>
      <c r="H54" s="60"/>
      <c r="I54" s="60"/>
      <c r="J54" s="60"/>
      <c r="K54" s="39"/>
    </row>
    <row r="55" spans="1:11" ht="30" customHeight="1" thickBot="1" x14ac:dyDescent="0.25">
      <c r="A55" s="39"/>
      <c r="B55" s="136"/>
      <c r="C55" s="143">
        <f>G23*C54+G29-G50</f>
        <v>135</v>
      </c>
      <c r="D55" s="143">
        <f>G23*D54+G29-G50</f>
        <v>-145</v>
      </c>
      <c r="E55" s="39"/>
      <c r="F55" s="61"/>
      <c r="G55" s="39"/>
      <c r="H55" s="39"/>
      <c r="I55" s="39"/>
      <c r="J55" s="39"/>
      <c r="K55" s="39"/>
    </row>
    <row r="56" spans="1:11" x14ac:dyDescent="0.2">
      <c r="A56" s="39"/>
      <c r="B56" s="50"/>
      <c r="K56" s="39"/>
    </row>
    <row r="57" spans="1:11" x14ac:dyDescent="0.2">
      <c r="A57" s="39"/>
      <c r="B57" s="39"/>
      <c r="K57" s="39"/>
    </row>
  </sheetData>
  <mergeCells count="13">
    <mergeCell ref="C52:D53"/>
    <mergeCell ref="C2:J2"/>
    <mergeCell ref="D4:J4"/>
    <mergeCell ref="D5:J5"/>
    <mergeCell ref="D6:J6"/>
    <mergeCell ref="F11:F13"/>
    <mergeCell ref="K8:L10"/>
    <mergeCell ref="C15:G16"/>
    <mergeCell ref="C19:C22"/>
    <mergeCell ref="C25:C28"/>
    <mergeCell ref="C32:G33"/>
    <mergeCell ref="C35:C37"/>
    <mergeCell ref="C40:C48"/>
  </mergeCells>
  <conditionalFormatting sqref="C55:D55">
    <cfRule type="colorScale" priority="1">
      <colorScale>
        <cfvo type="min"/>
        <cfvo type="max"/>
        <color rgb="FFFFB3B3"/>
        <color theme="9" tint="0.79998168889431442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Budget Plan</vt:lpstr>
      <vt:lpstr>Event Budget</vt:lpstr>
      <vt:lpstr>Annual Budget Plan EXAMPLE</vt:lpstr>
      <vt:lpstr>Event Budget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 Collins</cp:lastModifiedBy>
  <cp:revision/>
  <dcterms:created xsi:type="dcterms:W3CDTF">2025-05-21T12:02:31Z</dcterms:created>
  <dcterms:modified xsi:type="dcterms:W3CDTF">2025-07-09T13:49:35Z</dcterms:modified>
  <cp:category/>
  <cp:contentStatus/>
</cp:coreProperties>
</file>