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keeleacuk-my.sharepoint.com/personal/m_collins2_keele_ac_uk/Documents/Desktop/"/>
    </mc:Choice>
  </mc:AlternateContent>
  <xr:revisionPtr revIDLastSave="24" documentId="8_{E256D2C5-16F8-43C0-858C-650AEC2BC408}" xr6:coauthVersionLast="47" xr6:coauthVersionMax="47" xr10:uidLastSave="{9BFE7AC5-CA03-4C3B-977B-AF73FCC8E66F}"/>
  <bookViews>
    <workbookView xWindow="135" yWindow="855" windowWidth="28275" windowHeight="11295" xr2:uid="{00000000-000D-0000-FFFF-FFFF00000000}"/>
  </bookViews>
  <sheets>
    <sheet name="Event Budget" sheetId="3" r:id="rId1"/>
    <sheet name="Event Budget EXAMPLE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8" l="1"/>
  <c r="G47" i="8"/>
  <c r="G46" i="8"/>
  <c r="G45" i="8"/>
  <c r="G44" i="8"/>
  <c r="G43" i="8"/>
  <c r="G42" i="8"/>
  <c r="G41" i="8"/>
  <c r="G40" i="8"/>
  <c r="G37" i="8"/>
  <c r="G36" i="8"/>
  <c r="G35" i="8"/>
  <c r="G28" i="8"/>
  <c r="G27" i="8"/>
  <c r="G26" i="8"/>
  <c r="G25" i="8"/>
  <c r="G29" i="8" s="1"/>
  <c r="G22" i="8"/>
  <c r="G21" i="8"/>
  <c r="G20" i="8"/>
  <c r="G19" i="8"/>
  <c r="G23" i="8" s="1"/>
  <c r="H13" i="8"/>
  <c r="I13" i="8" s="1"/>
  <c r="H12" i="8"/>
  <c r="I12" i="8" s="1"/>
  <c r="H11" i="8"/>
  <c r="I11" i="8" s="1"/>
  <c r="I10" i="8"/>
  <c r="H10" i="8"/>
  <c r="G41" i="3"/>
  <c r="G42" i="3"/>
  <c r="G43" i="3"/>
  <c r="G44" i="3"/>
  <c r="G45" i="3"/>
  <c r="G46" i="3"/>
  <c r="G47" i="3"/>
  <c r="G48" i="3"/>
  <c r="G40" i="3"/>
  <c r="G37" i="3"/>
  <c r="G35" i="3"/>
  <c r="G36" i="3"/>
  <c r="G28" i="3"/>
  <c r="G27" i="3"/>
  <c r="G26" i="3"/>
  <c r="G25" i="3"/>
  <c r="G20" i="3"/>
  <c r="G21" i="3"/>
  <c r="G22" i="3"/>
  <c r="G19" i="3"/>
  <c r="I10" i="3"/>
  <c r="H13" i="3"/>
  <c r="I13" i="3" s="1"/>
  <c r="H12" i="3"/>
  <c r="I12" i="3" s="1"/>
  <c r="H11" i="3"/>
  <c r="I11" i="3" s="1"/>
  <c r="H10" i="3"/>
  <c r="G38" i="8" l="1"/>
  <c r="G49" i="8"/>
  <c r="G30" i="8"/>
  <c r="G29" i="3"/>
  <c r="G49" i="3"/>
  <c r="G38" i="3"/>
  <c r="G23" i="3"/>
  <c r="G50" i="3" l="1"/>
  <c r="D55" i="3" s="1"/>
  <c r="G50" i="8"/>
  <c r="C55" i="3"/>
  <c r="G30" i="3"/>
  <c r="D55" i="8" l="1"/>
  <c r="C55" i="8"/>
</calcChain>
</file>

<file path=xl/sharedStrings.xml><?xml version="1.0" encoding="utf-8"?>
<sst xmlns="http://schemas.openxmlformats.org/spreadsheetml/2006/main" count="113" uniqueCount="53">
  <si>
    <t xml:space="preserve">% </t>
  </si>
  <si>
    <t>No.</t>
  </si>
  <si>
    <t xml:space="preserve">   £ </t>
  </si>
  <si>
    <t>Venue Hire</t>
  </si>
  <si>
    <t>Transport</t>
  </si>
  <si>
    <t>Variable Costs</t>
  </si>
  <si>
    <t>Fixed Costs</t>
  </si>
  <si>
    <t>Event Budget Planner</t>
  </si>
  <si>
    <t>Student Group:</t>
  </si>
  <si>
    <t>Event Name:</t>
  </si>
  <si>
    <t>Event Date:</t>
  </si>
  <si>
    <t>Tickets sold</t>
  </si>
  <si>
    <t>Income from ticket sales</t>
  </si>
  <si>
    <t>This will automatically calculate for you</t>
  </si>
  <si>
    <t>Tickets</t>
  </si>
  <si>
    <t>Target no. of ticket sales</t>
  </si>
  <si>
    <t>Target number sold</t>
  </si>
  <si>
    <t>Price of ticket</t>
  </si>
  <si>
    <t>other percentages of target sold</t>
  </si>
  <si>
    <t xml:space="preserve">Income </t>
  </si>
  <si>
    <t>Type</t>
  </si>
  <si>
    <t>Unit</t>
  </si>
  <si>
    <t>£</t>
  </si>
  <si>
    <t>Ticket Type 1</t>
  </si>
  <si>
    <t>Ticket Type 2</t>
  </si>
  <si>
    <t>Ticket Type 3</t>
  </si>
  <si>
    <t>Ticket Type 4</t>
  </si>
  <si>
    <t>TOTAL</t>
  </si>
  <si>
    <t xml:space="preserve">Other Income </t>
  </si>
  <si>
    <t>Allocated club/society funds</t>
  </si>
  <si>
    <t>Fundraising</t>
  </si>
  <si>
    <t>Grant</t>
  </si>
  <si>
    <t>Sponsorship</t>
  </si>
  <si>
    <t>All INCOME TOTAL</t>
  </si>
  <si>
    <t>EXPENDITURE</t>
  </si>
  <si>
    <t>Food Per Person</t>
  </si>
  <si>
    <t>Beverages Per Person</t>
  </si>
  <si>
    <t xml:space="preserve">Other </t>
  </si>
  <si>
    <t>Publicity/advertising</t>
  </si>
  <si>
    <t>Band</t>
  </si>
  <si>
    <t>DJ</t>
  </si>
  <si>
    <t>Other equipment</t>
  </si>
  <si>
    <t>Decorations</t>
  </si>
  <si>
    <t>Security/stewarding</t>
  </si>
  <si>
    <t>Other</t>
  </si>
  <si>
    <t>TOTAL EXPENDITURE</t>
  </si>
  <si>
    <t xml:space="preserve">PROJECTED PROFIT/LOSS </t>
  </si>
  <si>
    <t>Number of ticket sales (%)</t>
  </si>
  <si>
    <t xml:space="preserve">Pasta Loving Society </t>
  </si>
  <si>
    <t xml:space="preserve">Pasta cooking and eating night </t>
  </si>
  <si>
    <t>xx/xx/xxxx</t>
  </si>
  <si>
    <t xml:space="preserve">Member </t>
  </si>
  <si>
    <t xml:space="preserve">Guest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</si>
</sst>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_-[$£-809]* #,##0.00_-;\-[$£-809]* #,##0.00_-;_-[$£-809]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"/>
    </font>
    <font>
      <b/>
      <sz val="11"/>
      <color theme="1"/>
      <name val="Arial Nova"/>
    </font>
    <font>
      <b/>
      <sz val="16"/>
      <color theme="1"/>
      <name val="Arial Nova"/>
    </font>
    <font>
      <sz val="12"/>
      <color theme="1"/>
      <name val="Arial Nova"/>
    </font>
    <font>
      <sz val="11"/>
      <color rgb="FF000000"/>
      <name val="Arial Nova"/>
    </font>
    <font>
      <b/>
      <sz val="16"/>
      <color rgb="FF000000"/>
      <name val="Arial Nova"/>
    </font>
    <font>
      <b/>
      <sz val="11"/>
      <color rgb="FF000000"/>
      <name val="Arial Nova"/>
    </font>
    <font>
      <sz val="12"/>
      <color rgb="FF000000"/>
      <name val="Arial Nova"/>
    </font>
    <font>
      <b/>
      <sz val="26"/>
      <color rgb="FF000000"/>
      <name val="Arial Nova"/>
    </font>
    <font>
      <b/>
      <i/>
      <sz val="11"/>
      <color rgb="FF000000"/>
      <name val="Arial Nova"/>
    </font>
    <font>
      <b/>
      <i/>
      <sz val="11"/>
      <color rgb="FF006100"/>
      <name val="Arial Nova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5" tint="0.79998168889431442"/>
        <bgColor rgb="FF000000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2" fillId="4" borderId="3" xfId="0" applyFont="1" applyFill="1" applyBorder="1"/>
    <xf numFmtId="0" fontId="8" fillId="4" borderId="0" xfId="0" applyFont="1" applyFill="1" applyAlignment="1">
      <alignment vertical="center"/>
    </xf>
    <xf numFmtId="0" fontId="2" fillId="4" borderId="0" xfId="0" applyFont="1" applyFill="1" applyAlignment="1">
      <alignment vertical="center" wrapText="1"/>
    </xf>
    <xf numFmtId="165" fontId="2" fillId="4" borderId="0" xfId="0" applyNumberFormat="1" applyFont="1" applyFill="1"/>
    <xf numFmtId="0" fontId="8" fillId="4" borderId="0" xfId="0" applyFont="1" applyFill="1" applyAlignment="1">
      <alignment horizontal="center" vertical="center"/>
    </xf>
    <xf numFmtId="9" fontId="2" fillId="4" borderId="0" xfId="0" applyNumberFormat="1" applyFont="1" applyFill="1"/>
    <xf numFmtId="9" fontId="8" fillId="4" borderId="0" xfId="0" applyNumberFormat="1" applyFont="1" applyFill="1" applyAlignment="1">
      <alignment horizontal="center" vertical="center"/>
    </xf>
    <xf numFmtId="0" fontId="6" fillId="4" borderId="0" xfId="0" quotePrefix="1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164" fontId="2" fillId="4" borderId="0" xfId="0" applyNumberFormat="1" applyFont="1" applyFill="1"/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36" xfId="0" applyFont="1" applyFill="1" applyBorder="1"/>
    <xf numFmtId="0" fontId="2" fillId="2" borderId="5" xfId="0" applyFont="1" applyFill="1" applyBorder="1"/>
    <xf numFmtId="0" fontId="2" fillId="4" borderId="7" xfId="0" applyFont="1" applyFill="1" applyBorder="1"/>
    <xf numFmtId="165" fontId="2" fillId="4" borderId="8" xfId="0" applyNumberFormat="1" applyFont="1" applyFill="1" applyBorder="1"/>
    <xf numFmtId="165" fontId="2" fillId="4" borderId="10" xfId="0" applyNumberFormat="1" applyFont="1" applyFill="1" applyBorder="1"/>
    <xf numFmtId="0" fontId="2" fillId="4" borderId="12" xfId="0" applyFont="1" applyFill="1" applyBorder="1"/>
    <xf numFmtId="165" fontId="2" fillId="4" borderId="13" xfId="0" applyNumberFormat="1" applyFont="1" applyFill="1" applyBorder="1"/>
    <xf numFmtId="0" fontId="4" fillId="2" borderId="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" fillId="2" borderId="37" xfId="0" applyFont="1" applyFill="1" applyBorder="1"/>
    <xf numFmtId="9" fontId="2" fillId="4" borderId="15" xfId="0" applyNumberFormat="1" applyFont="1" applyFill="1" applyBorder="1"/>
    <xf numFmtId="9" fontId="2" fillId="4" borderId="2" xfId="0" applyNumberFormat="1" applyFont="1" applyFill="1" applyBorder="1"/>
    <xf numFmtId="9" fontId="2" fillId="4" borderId="14" xfId="0" applyNumberFormat="1" applyFont="1" applyFill="1" applyBorder="1"/>
    <xf numFmtId="0" fontId="2" fillId="4" borderId="16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65" fontId="8" fillId="5" borderId="8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65" fontId="6" fillId="3" borderId="10" xfId="1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65" fontId="6" fillId="3" borderId="13" xfId="1" applyNumberFormat="1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9" fontId="8" fillId="5" borderId="24" xfId="0" applyNumberFormat="1" applyFont="1" applyFill="1" applyBorder="1" applyAlignment="1">
      <alignment horizontal="center" vertical="center"/>
    </xf>
    <xf numFmtId="164" fontId="6" fillId="7" borderId="17" xfId="1" applyFont="1" applyFill="1" applyBorder="1" applyAlignment="1">
      <alignment horizontal="center" vertical="center"/>
    </xf>
    <xf numFmtId="164" fontId="6" fillId="7" borderId="19" xfId="1" applyFont="1" applyFill="1" applyBorder="1" applyAlignment="1">
      <alignment horizontal="center" vertical="center"/>
    </xf>
    <xf numFmtId="164" fontId="11" fillId="8" borderId="4" xfId="1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165" fontId="6" fillId="3" borderId="24" xfId="1" applyNumberFormat="1" applyFont="1" applyFill="1" applyBorder="1" applyAlignment="1">
      <alignment horizontal="center" vertical="center"/>
    </xf>
    <xf numFmtId="165" fontId="6" fillId="3" borderId="17" xfId="1" applyNumberFormat="1" applyFont="1" applyFill="1" applyBorder="1" applyAlignment="1">
      <alignment horizontal="center" vertical="center"/>
    </xf>
    <xf numFmtId="165" fontId="6" fillId="3" borderId="19" xfId="1" applyNumberFormat="1" applyFont="1" applyFill="1" applyBorder="1" applyAlignment="1">
      <alignment horizontal="center" vertical="center"/>
    </xf>
    <xf numFmtId="164" fontId="6" fillId="7" borderId="24" xfId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65" fontId="6" fillId="3" borderId="8" xfId="1" applyNumberFormat="1" applyFont="1" applyFill="1" applyBorder="1" applyAlignment="1">
      <alignment horizontal="center" vertical="center"/>
    </xf>
    <xf numFmtId="164" fontId="6" fillId="7" borderId="24" xfId="1" quotePrefix="1" applyFont="1" applyFill="1" applyBorder="1" applyAlignment="1">
      <alignment horizontal="center" vertical="center"/>
    </xf>
    <xf numFmtId="164" fontId="6" fillId="7" borderId="17" xfId="1" quotePrefix="1" applyFont="1" applyFill="1" applyBorder="1" applyAlignment="1">
      <alignment horizontal="center" vertical="center"/>
    </xf>
    <xf numFmtId="164" fontId="6" fillId="7" borderId="19" xfId="1" quotePrefix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164" fontId="11" fillId="6" borderId="4" xfId="1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9" fontId="8" fillId="5" borderId="21" xfId="0" applyNumberFormat="1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165" fontId="6" fillId="3" borderId="41" xfId="1" applyNumberFormat="1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 vertical="center"/>
    </xf>
    <xf numFmtId="0" fontId="8" fillId="5" borderId="43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9" fontId="8" fillId="4" borderId="4" xfId="0" applyNumberFormat="1" applyFont="1" applyFill="1" applyBorder="1" applyAlignment="1">
      <alignment horizontal="center" vertical="center"/>
    </xf>
    <xf numFmtId="165" fontId="12" fillId="5" borderId="4" xfId="1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9" fontId="2" fillId="4" borderId="15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9" fontId="2" fillId="4" borderId="14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165" fontId="2" fillId="4" borderId="8" xfId="0" applyNumberFormat="1" applyFont="1" applyFill="1" applyBorder="1" applyAlignment="1">
      <alignment horizontal="center" vertical="center"/>
    </xf>
    <xf numFmtId="165" fontId="2" fillId="4" borderId="10" xfId="0" applyNumberFormat="1" applyFont="1" applyFill="1" applyBorder="1" applyAlignment="1">
      <alignment horizontal="center" vertical="center"/>
    </xf>
    <xf numFmtId="165" fontId="2" fillId="4" borderId="13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colors>
    <mruColors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9</xdr:row>
      <xdr:rowOff>371475</xdr:rowOff>
    </xdr:from>
    <xdr:to>
      <xdr:col>10</xdr:col>
      <xdr:colOff>57150</xdr:colOff>
      <xdr:row>10</xdr:row>
      <xdr:rowOff>361950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B8B9CEF-2C43-413A-2EB5-F8006F19B586}"/>
            </a:ext>
          </a:extLst>
        </xdr:cNvPr>
        <xdr:cNvCxnSpPr>
          <a:cxnSpLocks/>
        </xdr:cNvCxnSpPr>
      </xdr:nvCxnSpPr>
      <xdr:spPr>
        <a:xfrm flipH="1">
          <a:off x="8724900" y="2400300"/>
          <a:ext cx="695325" cy="381000"/>
        </a:xfrm>
        <a:prstGeom prst="line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9</xdr:row>
      <xdr:rowOff>371475</xdr:rowOff>
    </xdr:from>
    <xdr:to>
      <xdr:col>10</xdr:col>
      <xdr:colOff>57150</xdr:colOff>
      <xdr:row>10</xdr:row>
      <xdr:rowOff>361950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35304B4-9106-4547-AFE4-A64A9F252CA5}"/>
            </a:ext>
          </a:extLst>
        </xdr:cNvPr>
        <xdr:cNvCxnSpPr>
          <a:cxnSpLocks/>
        </xdr:cNvCxnSpPr>
      </xdr:nvCxnSpPr>
      <xdr:spPr>
        <a:xfrm flipH="1">
          <a:off x="8724900" y="2400300"/>
          <a:ext cx="695325" cy="381000"/>
        </a:xfrm>
        <a:prstGeom prst="line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171450</xdr:colOff>
      <xdr:row>9</xdr:row>
      <xdr:rowOff>371475</xdr:rowOff>
    </xdr:from>
    <xdr:to>
      <xdr:col>10</xdr:col>
      <xdr:colOff>57150</xdr:colOff>
      <xdr:row>10</xdr:row>
      <xdr:rowOff>361950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D5CFB95-D248-4D47-AE6A-F8506616E3EC}"/>
            </a:ext>
          </a:extLst>
        </xdr:cNvPr>
        <xdr:cNvCxnSpPr>
          <a:cxnSpLocks/>
        </xdr:cNvCxnSpPr>
      </xdr:nvCxnSpPr>
      <xdr:spPr>
        <a:xfrm flipH="1">
          <a:off x="11880850" y="2619375"/>
          <a:ext cx="812800" cy="244475"/>
        </a:xfrm>
        <a:prstGeom prst="line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4A52C-14E0-46AB-9B75-371558AF2A99}">
  <dimension ref="A1:M57"/>
  <sheetViews>
    <sheetView tabSelected="1" topLeftCell="A26" workbookViewId="0">
      <selection activeCell="I20" sqref="I20"/>
    </sheetView>
  </sheetViews>
  <sheetFormatPr defaultColWidth="8.85546875" defaultRowHeight="14.25" x14ac:dyDescent="0.2"/>
  <cols>
    <col min="1" max="1" width="8.85546875" style="1"/>
    <col min="2" max="2" width="16.85546875" style="1" bestFit="1" customWidth="1"/>
    <col min="3" max="3" width="22.28515625" style="1" customWidth="1"/>
    <col min="4" max="4" width="27.7109375" style="1" bestFit="1" customWidth="1"/>
    <col min="5" max="5" width="19.85546875" style="1" customWidth="1"/>
    <col min="6" max="7" width="23.7109375" style="1" customWidth="1"/>
    <col min="8" max="8" width="10.85546875" style="1" customWidth="1"/>
    <col min="9" max="9" width="19.85546875" style="1" customWidth="1"/>
    <col min="10" max="10" width="12.140625" style="1" customWidth="1"/>
    <col min="11" max="16384" width="8.85546875" style="1"/>
  </cols>
  <sheetData>
    <row r="1" spans="1:13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2"/>
    </row>
    <row r="2" spans="1:13" ht="33" x14ac:dyDescent="0.2">
      <c r="A2" s="2"/>
      <c r="B2" s="3"/>
      <c r="C2" s="74" t="s">
        <v>7</v>
      </c>
      <c r="D2" s="74"/>
      <c r="E2" s="74"/>
      <c r="F2" s="74"/>
      <c r="G2" s="74"/>
      <c r="H2" s="74"/>
      <c r="I2" s="74"/>
      <c r="J2" s="74"/>
      <c r="K2" s="2"/>
    </row>
    <row r="3" spans="1:13" ht="15" thickBot="1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2"/>
    </row>
    <row r="4" spans="1:13" ht="20.100000000000001" customHeight="1" x14ac:dyDescent="0.2">
      <c r="A4" s="2"/>
      <c r="B4" s="3"/>
      <c r="C4" s="14" t="s">
        <v>8</v>
      </c>
      <c r="D4" s="75"/>
      <c r="E4" s="76"/>
      <c r="F4" s="76"/>
      <c r="G4" s="76"/>
      <c r="H4" s="76"/>
      <c r="I4" s="76"/>
      <c r="J4" s="77"/>
      <c r="K4" s="2"/>
    </row>
    <row r="5" spans="1:13" ht="20.100000000000001" customHeight="1" x14ac:dyDescent="0.2">
      <c r="A5" s="2"/>
      <c r="B5" s="3"/>
      <c r="C5" s="15" t="s">
        <v>9</v>
      </c>
      <c r="D5" s="78"/>
      <c r="E5" s="79"/>
      <c r="F5" s="79"/>
      <c r="G5" s="79"/>
      <c r="H5" s="79"/>
      <c r="I5" s="79"/>
      <c r="J5" s="80"/>
      <c r="K5" s="2"/>
    </row>
    <row r="6" spans="1:13" ht="20.100000000000001" customHeight="1" thickBot="1" x14ac:dyDescent="0.25">
      <c r="A6" s="2"/>
      <c r="B6" s="3"/>
      <c r="C6" s="16" t="s">
        <v>10</v>
      </c>
      <c r="D6" s="81"/>
      <c r="E6" s="82"/>
      <c r="F6" s="82"/>
      <c r="G6" s="82"/>
      <c r="H6" s="82"/>
      <c r="I6" s="82"/>
      <c r="J6" s="83"/>
      <c r="K6" s="2"/>
    </row>
    <row r="7" spans="1:13" ht="15" thickBot="1" x14ac:dyDescent="0.25">
      <c r="A7" s="2"/>
      <c r="B7" s="3"/>
      <c r="K7" s="2"/>
    </row>
    <row r="8" spans="1:13" ht="29.25" customHeight="1" thickBot="1" x14ac:dyDescent="0.25">
      <c r="A8" s="2"/>
      <c r="B8" s="3"/>
      <c r="F8" s="17" t="s">
        <v>11</v>
      </c>
      <c r="I8" s="17" t="s">
        <v>12</v>
      </c>
      <c r="J8" s="5"/>
      <c r="K8" s="91" t="s">
        <v>13</v>
      </c>
      <c r="L8" s="91"/>
      <c r="M8" s="6"/>
    </row>
    <row r="9" spans="1:13" ht="20.100000000000001" customHeight="1" thickBot="1" x14ac:dyDescent="0.25">
      <c r="A9" s="2"/>
      <c r="B9" s="3"/>
      <c r="C9" s="25" t="s">
        <v>14</v>
      </c>
      <c r="F9" s="32"/>
      <c r="G9" s="28" t="s">
        <v>0</v>
      </c>
      <c r="H9" s="18" t="s">
        <v>1</v>
      </c>
      <c r="I9" s="19" t="s">
        <v>2</v>
      </c>
      <c r="J9" s="5"/>
      <c r="K9" s="91"/>
      <c r="L9" s="91"/>
      <c r="M9" s="6"/>
    </row>
    <row r="10" spans="1:13" ht="30" customHeight="1" x14ac:dyDescent="0.2">
      <c r="A10" s="2"/>
      <c r="B10" s="3"/>
      <c r="C10" s="26" t="s">
        <v>15</v>
      </c>
      <c r="D10" s="72"/>
      <c r="F10" s="33" t="s">
        <v>16</v>
      </c>
      <c r="G10" s="96">
        <v>1</v>
      </c>
      <c r="H10" s="97">
        <f>D10</f>
        <v>0</v>
      </c>
      <c r="I10" s="102">
        <f>D10*D11</f>
        <v>0</v>
      </c>
      <c r="J10" s="5"/>
      <c r="K10" s="91"/>
      <c r="L10" s="91"/>
      <c r="M10" s="6"/>
    </row>
    <row r="11" spans="1:13" ht="30" customHeight="1" thickBot="1" x14ac:dyDescent="0.25">
      <c r="A11" s="2"/>
      <c r="B11" s="3"/>
      <c r="C11" s="27" t="s">
        <v>17</v>
      </c>
      <c r="D11" s="73"/>
      <c r="F11" s="88" t="s">
        <v>18</v>
      </c>
      <c r="G11" s="98">
        <v>0.5</v>
      </c>
      <c r="H11" s="99">
        <f>D10/2</f>
        <v>0</v>
      </c>
      <c r="I11" s="103">
        <f>H11*D11</f>
        <v>0</v>
      </c>
      <c r="J11" s="5"/>
      <c r="K11" s="6"/>
      <c r="L11" s="6"/>
      <c r="M11" s="6"/>
    </row>
    <row r="12" spans="1:13" ht="30" customHeight="1" x14ac:dyDescent="0.2">
      <c r="A12" s="2"/>
      <c r="B12" s="3"/>
      <c r="D12" s="7"/>
      <c r="F12" s="89"/>
      <c r="G12" s="98">
        <v>0.25</v>
      </c>
      <c r="H12" s="99">
        <f>D10/4</f>
        <v>0</v>
      </c>
      <c r="I12" s="103">
        <f>H12*D11</f>
        <v>0</v>
      </c>
      <c r="J12" s="3"/>
      <c r="K12" s="2"/>
    </row>
    <row r="13" spans="1:13" ht="30" customHeight="1" thickBot="1" x14ac:dyDescent="0.25">
      <c r="A13" s="2"/>
      <c r="B13" s="3"/>
      <c r="F13" s="90"/>
      <c r="G13" s="100">
        <v>0.75</v>
      </c>
      <c r="H13" s="101">
        <f>D10*0.75</f>
        <v>0</v>
      </c>
      <c r="I13" s="104">
        <f>H13*D11</f>
        <v>0</v>
      </c>
      <c r="J13" s="8"/>
      <c r="K13" s="2"/>
    </row>
    <row r="14" spans="1:13" ht="20.100000000000001" customHeight="1" x14ac:dyDescent="0.2">
      <c r="A14" s="2"/>
      <c r="B14" s="3"/>
      <c r="G14" s="9"/>
      <c r="I14" s="7"/>
      <c r="J14" s="8"/>
      <c r="K14" s="2"/>
    </row>
    <row r="15" spans="1:13" ht="20.100000000000001" customHeight="1" x14ac:dyDescent="0.2">
      <c r="A15" s="2"/>
      <c r="B15" s="3"/>
      <c r="C15" s="87" t="s">
        <v>19</v>
      </c>
      <c r="D15" s="87"/>
      <c r="E15" s="87"/>
      <c r="F15" s="87"/>
      <c r="G15" s="87"/>
      <c r="I15" s="7"/>
      <c r="J15" s="8"/>
      <c r="K15" s="2"/>
    </row>
    <row r="16" spans="1:13" ht="20.100000000000001" customHeight="1" x14ac:dyDescent="0.2">
      <c r="A16" s="2"/>
      <c r="B16" s="3"/>
      <c r="C16" s="87"/>
      <c r="D16" s="87"/>
      <c r="E16" s="87"/>
      <c r="F16" s="87"/>
      <c r="G16" s="87"/>
      <c r="I16" s="7"/>
      <c r="J16" s="8"/>
      <c r="K16" s="2"/>
    </row>
    <row r="17" spans="1:11" ht="20.100000000000001" customHeight="1" thickBot="1" x14ac:dyDescent="0.25">
      <c r="A17" s="2"/>
      <c r="B17" s="3"/>
      <c r="G17" s="9"/>
      <c r="I17" s="7"/>
      <c r="J17" s="8"/>
      <c r="K17" s="2"/>
    </row>
    <row r="18" spans="1:11" ht="20.100000000000001" customHeight="1" thickBot="1" x14ac:dyDescent="0.25">
      <c r="A18" s="2"/>
      <c r="B18" s="3"/>
      <c r="D18" s="34" t="s">
        <v>20</v>
      </c>
      <c r="E18" s="35" t="s">
        <v>21</v>
      </c>
      <c r="F18" s="36" t="s">
        <v>22</v>
      </c>
      <c r="G18" s="44">
        <v>1</v>
      </c>
      <c r="H18" s="10"/>
      <c r="I18" s="2"/>
    </row>
    <row r="19" spans="1:11" ht="20.100000000000001" customHeight="1" x14ac:dyDescent="0.2">
      <c r="A19" s="2"/>
      <c r="B19" s="3"/>
      <c r="C19" s="84" t="s">
        <v>14</v>
      </c>
      <c r="D19" s="41" t="s">
        <v>23</v>
      </c>
      <c r="E19" s="37"/>
      <c r="F19" s="38">
        <v>0</v>
      </c>
      <c r="G19" s="45">
        <f>E19*F19</f>
        <v>0</v>
      </c>
      <c r="H19" s="3"/>
      <c r="I19" s="2"/>
    </row>
    <row r="20" spans="1:11" ht="20.100000000000001" customHeight="1" x14ac:dyDescent="0.2">
      <c r="A20" s="2"/>
      <c r="B20" s="3"/>
      <c r="C20" s="85"/>
      <c r="D20" s="42" t="s">
        <v>24</v>
      </c>
      <c r="E20" s="37"/>
      <c r="F20" s="38">
        <v>0</v>
      </c>
      <c r="G20" s="45">
        <f>E20*F20</f>
        <v>0</v>
      </c>
      <c r="H20" s="3"/>
      <c r="I20" s="2"/>
    </row>
    <row r="21" spans="1:11" ht="20.100000000000001" customHeight="1" x14ac:dyDescent="0.2">
      <c r="A21" s="2"/>
      <c r="B21" s="3"/>
      <c r="C21" s="85"/>
      <c r="D21" s="42" t="s">
        <v>25</v>
      </c>
      <c r="E21" s="37"/>
      <c r="F21" s="38">
        <v>0</v>
      </c>
      <c r="G21" s="45">
        <f>E21*F21</f>
        <v>0</v>
      </c>
      <c r="H21" s="3"/>
      <c r="I21" s="2"/>
    </row>
    <row r="22" spans="1:11" ht="20.100000000000001" customHeight="1" thickBot="1" x14ac:dyDescent="0.25">
      <c r="A22" s="2"/>
      <c r="B22" s="3"/>
      <c r="C22" s="86"/>
      <c r="D22" s="43" t="s">
        <v>26</v>
      </c>
      <c r="E22" s="39"/>
      <c r="F22" s="40">
        <v>0</v>
      </c>
      <c r="G22" s="46">
        <f>E22*F22</f>
        <v>0</v>
      </c>
      <c r="H22" s="3"/>
      <c r="I22" s="2"/>
    </row>
    <row r="23" spans="1:11" ht="20.100000000000001" customHeight="1" thickBot="1" x14ac:dyDescent="0.25">
      <c r="A23" s="2"/>
      <c r="B23" s="3"/>
      <c r="C23" s="3"/>
      <c r="D23" s="3"/>
      <c r="E23" s="3"/>
      <c r="F23" s="34" t="s">
        <v>27</v>
      </c>
      <c r="G23" s="47">
        <f>SUM(G19:G22)</f>
        <v>0</v>
      </c>
      <c r="H23" s="8"/>
      <c r="I23" s="2"/>
    </row>
    <row r="24" spans="1:11" ht="20.100000000000001" customHeight="1" thickBot="1" x14ac:dyDescent="0.25">
      <c r="A24" s="2"/>
      <c r="B24" s="3"/>
      <c r="C24" s="3"/>
      <c r="D24" s="3"/>
      <c r="E24" s="3"/>
      <c r="F24" s="2"/>
      <c r="G24" s="2"/>
      <c r="H24" s="2"/>
      <c r="I24" s="2"/>
    </row>
    <row r="25" spans="1:11" ht="21" customHeight="1" x14ac:dyDescent="0.2">
      <c r="A25" s="2"/>
      <c r="B25" s="3"/>
      <c r="C25" s="84" t="s">
        <v>28</v>
      </c>
      <c r="D25" s="48" t="s">
        <v>29</v>
      </c>
      <c r="E25" s="41"/>
      <c r="F25" s="51">
        <v>0</v>
      </c>
      <c r="G25" s="54">
        <f>F25</f>
        <v>0</v>
      </c>
      <c r="H25" s="3"/>
      <c r="I25" s="2"/>
    </row>
    <row r="26" spans="1:11" ht="21" customHeight="1" x14ac:dyDescent="0.2">
      <c r="A26" s="2"/>
      <c r="B26" s="3"/>
      <c r="C26" s="85"/>
      <c r="D26" s="49" t="s">
        <v>30</v>
      </c>
      <c r="E26" s="42"/>
      <c r="F26" s="52">
        <v>0</v>
      </c>
      <c r="G26" s="45">
        <f>F26</f>
        <v>0</v>
      </c>
      <c r="H26" s="3"/>
      <c r="I26" s="2"/>
    </row>
    <row r="27" spans="1:11" ht="21" customHeight="1" x14ac:dyDescent="0.2">
      <c r="A27" s="2"/>
      <c r="B27" s="3"/>
      <c r="C27" s="85"/>
      <c r="D27" s="49" t="s">
        <v>31</v>
      </c>
      <c r="E27" s="42"/>
      <c r="F27" s="52">
        <v>0</v>
      </c>
      <c r="G27" s="45">
        <f>F27</f>
        <v>0</v>
      </c>
      <c r="H27" s="3"/>
      <c r="I27" s="2"/>
    </row>
    <row r="28" spans="1:11" ht="21" customHeight="1" thickBot="1" x14ac:dyDescent="0.25">
      <c r="A28" s="2"/>
      <c r="B28" s="3"/>
      <c r="C28" s="86"/>
      <c r="D28" s="50" t="s">
        <v>32</v>
      </c>
      <c r="E28" s="43"/>
      <c r="F28" s="53">
        <v>0</v>
      </c>
      <c r="G28" s="46">
        <f>F28</f>
        <v>0</v>
      </c>
      <c r="H28" s="3"/>
      <c r="I28" s="2"/>
    </row>
    <row r="29" spans="1:11" ht="20.100000000000001" customHeight="1" thickBot="1" x14ac:dyDescent="0.25">
      <c r="A29" s="2"/>
      <c r="B29" s="3"/>
      <c r="C29" s="3"/>
      <c r="D29" s="3"/>
      <c r="E29" s="3"/>
      <c r="F29" s="34" t="s">
        <v>27</v>
      </c>
      <c r="G29" s="47">
        <f>SUM(G25:G28)</f>
        <v>0</v>
      </c>
      <c r="H29" s="8"/>
      <c r="I29" s="2"/>
    </row>
    <row r="30" spans="1:11" ht="20.100000000000001" customHeight="1" thickBot="1" x14ac:dyDescent="0.25">
      <c r="A30" s="2"/>
      <c r="B30" s="3"/>
      <c r="C30" s="3"/>
      <c r="D30" s="3"/>
      <c r="E30" s="3"/>
      <c r="F30" s="34" t="s">
        <v>33</v>
      </c>
      <c r="G30" s="47">
        <f>G23+G29</f>
        <v>0</v>
      </c>
      <c r="H30" s="8"/>
      <c r="I30" s="2"/>
    </row>
    <row r="31" spans="1:11" ht="20.100000000000001" customHeight="1" x14ac:dyDescent="0.2">
      <c r="A31" s="2"/>
      <c r="B31" s="3"/>
      <c r="C31" s="3"/>
      <c r="D31" s="3"/>
      <c r="E31" s="3"/>
      <c r="F31" s="3"/>
      <c r="G31" s="3"/>
      <c r="H31" s="3"/>
      <c r="I31" s="3"/>
      <c r="K31" s="2"/>
    </row>
    <row r="32" spans="1:11" ht="20.100000000000001" customHeight="1" x14ac:dyDescent="0.2">
      <c r="A32" s="2"/>
      <c r="B32" s="3"/>
      <c r="C32" s="87" t="s">
        <v>34</v>
      </c>
      <c r="D32" s="87"/>
      <c r="E32" s="87"/>
      <c r="F32" s="87"/>
      <c r="G32" s="87"/>
      <c r="H32" s="3"/>
      <c r="I32" s="3"/>
      <c r="J32" s="3"/>
      <c r="K32" s="2"/>
    </row>
    <row r="33" spans="1:11" ht="20.100000000000001" customHeight="1" thickBot="1" x14ac:dyDescent="0.25">
      <c r="A33" s="2"/>
      <c r="B33" s="3"/>
      <c r="C33" s="87"/>
      <c r="D33" s="87"/>
      <c r="E33" s="87"/>
      <c r="F33" s="87"/>
      <c r="G33" s="87"/>
      <c r="H33" s="3"/>
      <c r="I33" s="3"/>
      <c r="J33" s="5"/>
      <c r="K33" s="2"/>
    </row>
    <row r="34" spans="1:11" ht="20.100000000000001" customHeight="1" thickBot="1" x14ac:dyDescent="0.25">
      <c r="A34" s="2"/>
      <c r="B34" s="2"/>
      <c r="C34" s="2"/>
      <c r="D34" s="62" t="s">
        <v>20</v>
      </c>
      <c r="E34" s="66" t="s">
        <v>21</v>
      </c>
      <c r="F34" s="67" t="s">
        <v>22</v>
      </c>
      <c r="G34" s="63">
        <v>1</v>
      </c>
      <c r="H34" s="10"/>
      <c r="I34" s="10"/>
    </row>
    <row r="35" spans="1:11" ht="20.100000000000001" customHeight="1" x14ac:dyDescent="0.2">
      <c r="A35" s="2"/>
      <c r="B35" s="3"/>
      <c r="C35" s="84" t="s">
        <v>5</v>
      </c>
      <c r="D35" s="41" t="s">
        <v>35</v>
      </c>
      <c r="E35" s="64"/>
      <c r="F35" s="65">
        <v>0</v>
      </c>
      <c r="G35" s="54">
        <f>E35*F35</f>
        <v>0</v>
      </c>
      <c r="H35" s="3"/>
      <c r="I35" s="3"/>
    </row>
    <row r="36" spans="1:11" ht="20.100000000000001" customHeight="1" x14ac:dyDescent="0.2">
      <c r="A36" s="2"/>
      <c r="B36" s="3"/>
      <c r="C36" s="85"/>
      <c r="D36" s="42" t="s">
        <v>36</v>
      </c>
      <c r="E36" s="37"/>
      <c r="F36" s="38">
        <v>0</v>
      </c>
      <c r="G36" s="45">
        <f>E36*F36</f>
        <v>0</v>
      </c>
      <c r="H36" s="3"/>
      <c r="I36" s="2"/>
    </row>
    <row r="37" spans="1:11" ht="20.100000000000001" customHeight="1" thickBot="1" x14ac:dyDescent="0.25">
      <c r="A37" s="2"/>
      <c r="B37" s="3"/>
      <c r="C37" s="86"/>
      <c r="D37" s="43" t="s">
        <v>37</v>
      </c>
      <c r="E37" s="39"/>
      <c r="F37" s="40">
        <v>0</v>
      </c>
      <c r="G37" s="46">
        <f>E37*F37</f>
        <v>0</v>
      </c>
      <c r="H37" s="3"/>
      <c r="I37" s="2"/>
    </row>
    <row r="38" spans="1:11" ht="20.100000000000001" customHeight="1" thickBot="1" x14ac:dyDescent="0.25">
      <c r="A38" s="2"/>
      <c r="B38" s="3"/>
      <c r="C38" s="3"/>
      <c r="D38" s="3"/>
      <c r="E38" s="3"/>
      <c r="F38" s="34" t="s">
        <v>27</v>
      </c>
      <c r="G38" s="47">
        <f>SUM(G35:G37)</f>
        <v>0</v>
      </c>
      <c r="H38" s="8"/>
      <c r="I38" s="2"/>
    </row>
    <row r="39" spans="1:11" ht="20.100000000000001" customHeight="1" thickBot="1" x14ac:dyDescent="0.25">
      <c r="A39" s="2"/>
      <c r="B39" s="3"/>
      <c r="C39" s="3"/>
      <c r="D39" s="3"/>
      <c r="E39" s="8"/>
      <c r="F39" s="8"/>
      <c r="G39" s="8"/>
      <c r="H39" s="8"/>
      <c r="I39" s="2"/>
    </row>
    <row r="40" spans="1:11" ht="20.100000000000001" customHeight="1" x14ac:dyDescent="0.2">
      <c r="A40" s="2"/>
      <c r="B40" s="3"/>
      <c r="C40" s="84" t="s">
        <v>6</v>
      </c>
      <c r="D40" s="41" t="s">
        <v>3</v>
      </c>
      <c r="E40" s="55"/>
      <c r="F40" s="56">
        <v>0</v>
      </c>
      <c r="G40" s="57">
        <f>E40*F40</f>
        <v>0</v>
      </c>
      <c r="H40" s="11"/>
      <c r="I40" s="2"/>
    </row>
    <row r="41" spans="1:11" ht="20.100000000000001" customHeight="1" x14ac:dyDescent="0.2">
      <c r="A41" s="2"/>
      <c r="B41" s="3"/>
      <c r="C41" s="85"/>
      <c r="D41" s="42" t="s">
        <v>38</v>
      </c>
      <c r="E41" s="37"/>
      <c r="F41" s="38">
        <v>0</v>
      </c>
      <c r="G41" s="58">
        <f t="shared" ref="G41:G48" si="0">E41*F41</f>
        <v>0</v>
      </c>
      <c r="H41" s="11"/>
      <c r="I41" s="2"/>
    </row>
    <row r="42" spans="1:11" ht="20.100000000000001" customHeight="1" x14ac:dyDescent="0.2">
      <c r="A42" s="2"/>
      <c r="B42" s="3"/>
      <c r="C42" s="85"/>
      <c r="D42" s="42" t="s">
        <v>4</v>
      </c>
      <c r="E42" s="37"/>
      <c r="F42" s="38">
        <v>0</v>
      </c>
      <c r="G42" s="58">
        <f t="shared" si="0"/>
        <v>0</v>
      </c>
      <c r="H42" s="11"/>
      <c r="I42" s="2"/>
    </row>
    <row r="43" spans="1:11" ht="20.100000000000001" customHeight="1" x14ac:dyDescent="0.2">
      <c r="A43" s="2"/>
      <c r="B43" s="3"/>
      <c r="C43" s="85"/>
      <c r="D43" s="42" t="s">
        <v>39</v>
      </c>
      <c r="E43" s="37"/>
      <c r="F43" s="38">
        <v>0</v>
      </c>
      <c r="G43" s="58">
        <f t="shared" si="0"/>
        <v>0</v>
      </c>
      <c r="H43" s="11"/>
      <c r="I43" s="2"/>
    </row>
    <row r="44" spans="1:11" ht="20.100000000000001" customHeight="1" x14ac:dyDescent="0.2">
      <c r="A44" s="2"/>
      <c r="B44" s="3"/>
      <c r="C44" s="85"/>
      <c r="D44" s="42" t="s">
        <v>40</v>
      </c>
      <c r="E44" s="37"/>
      <c r="F44" s="38">
        <v>0</v>
      </c>
      <c r="G44" s="58">
        <f t="shared" si="0"/>
        <v>0</v>
      </c>
      <c r="H44" s="11"/>
      <c r="I44" s="2"/>
    </row>
    <row r="45" spans="1:11" ht="20.100000000000001" customHeight="1" x14ac:dyDescent="0.2">
      <c r="A45" s="2"/>
      <c r="B45" s="3"/>
      <c r="C45" s="85"/>
      <c r="D45" s="42" t="s">
        <v>41</v>
      </c>
      <c r="E45" s="37"/>
      <c r="F45" s="38">
        <v>0</v>
      </c>
      <c r="G45" s="58">
        <f t="shared" si="0"/>
        <v>0</v>
      </c>
      <c r="H45" s="11"/>
      <c r="I45" s="2"/>
    </row>
    <row r="46" spans="1:11" ht="20.100000000000001" customHeight="1" x14ac:dyDescent="0.2">
      <c r="A46" s="2"/>
      <c r="B46" s="3"/>
      <c r="C46" s="85"/>
      <c r="D46" s="42" t="s">
        <v>42</v>
      </c>
      <c r="E46" s="37"/>
      <c r="F46" s="38">
        <v>0</v>
      </c>
      <c r="G46" s="58">
        <f t="shared" si="0"/>
        <v>0</v>
      </c>
      <c r="H46" s="11"/>
      <c r="I46" s="2"/>
    </row>
    <row r="47" spans="1:11" ht="20.100000000000001" customHeight="1" x14ac:dyDescent="0.2">
      <c r="A47" s="2"/>
      <c r="B47" s="3"/>
      <c r="C47" s="85"/>
      <c r="D47" s="42" t="s">
        <v>43</v>
      </c>
      <c r="E47" s="37"/>
      <c r="F47" s="38">
        <v>0</v>
      </c>
      <c r="G47" s="58">
        <f t="shared" si="0"/>
        <v>0</v>
      </c>
      <c r="H47" s="11"/>
      <c r="I47" s="2"/>
    </row>
    <row r="48" spans="1:11" ht="20.100000000000001" customHeight="1" thickBot="1" x14ac:dyDescent="0.25">
      <c r="A48" s="2"/>
      <c r="B48" s="3"/>
      <c r="C48" s="86"/>
      <c r="D48" s="43" t="s">
        <v>44</v>
      </c>
      <c r="E48" s="39"/>
      <c r="F48" s="40">
        <v>0</v>
      </c>
      <c r="G48" s="59">
        <f t="shared" si="0"/>
        <v>0</v>
      </c>
      <c r="H48" s="11"/>
      <c r="I48" s="2"/>
    </row>
    <row r="49" spans="1:11" ht="20.100000000000001" customHeight="1" thickBot="1" x14ac:dyDescent="0.25">
      <c r="A49" s="2"/>
      <c r="B49" s="3"/>
      <c r="C49" s="3"/>
      <c r="D49" s="3"/>
      <c r="E49" s="3"/>
      <c r="F49" s="60" t="s">
        <v>27</v>
      </c>
      <c r="G49" s="47">
        <f>SUM(G40:G48)</f>
        <v>0</v>
      </c>
      <c r="H49" s="8"/>
      <c r="I49" s="2"/>
    </row>
    <row r="50" spans="1:11" ht="20.100000000000001" customHeight="1" thickBot="1" x14ac:dyDescent="0.25">
      <c r="A50" s="2"/>
      <c r="B50" s="3"/>
      <c r="C50" s="3"/>
      <c r="D50" s="3"/>
      <c r="E50" s="3"/>
      <c r="F50" s="60" t="s">
        <v>45</v>
      </c>
      <c r="G50" s="61">
        <f>G38+G49</f>
        <v>0</v>
      </c>
      <c r="H50" s="8"/>
      <c r="I50" s="2"/>
    </row>
    <row r="51" spans="1:11" ht="15" thickBot="1" x14ac:dyDescent="0.25">
      <c r="A51" s="2"/>
      <c r="B51" s="3"/>
      <c r="C51" s="3"/>
      <c r="D51" s="3"/>
      <c r="E51" s="3"/>
      <c r="F51" s="3"/>
      <c r="G51" s="3"/>
      <c r="H51" s="3"/>
      <c r="I51" s="2"/>
    </row>
    <row r="52" spans="1:11" x14ac:dyDescent="0.2">
      <c r="A52" s="2"/>
      <c r="B52" s="3"/>
      <c r="C52" s="92" t="s">
        <v>46</v>
      </c>
      <c r="D52" s="93"/>
      <c r="E52" s="5"/>
      <c r="F52" s="5"/>
      <c r="G52" s="5"/>
      <c r="H52" s="5"/>
      <c r="K52" s="2"/>
    </row>
    <row r="53" spans="1:11" ht="15" thickBot="1" x14ac:dyDescent="0.25">
      <c r="A53" s="2"/>
      <c r="B53" s="3"/>
      <c r="C53" s="94"/>
      <c r="D53" s="95"/>
      <c r="E53" s="5"/>
      <c r="F53" s="5"/>
      <c r="G53" s="5"/>
      <c r="H53" s="5"/>
      <c r="K53" s="2"/>
    </row>
    <row r="54" spans="1:11" ht="45.75" customHeight="1" thickBot="1" x14ac:dyDescent="0.25">
      <c r="A54" s="2"/>
      <c r="B54" s="69" t="s">
        <v>47</v>
      </c>
      <c r="C54" s="70">
        <v>1</v>
      </c>
      <c r="D54" s="70">
        <v>0.5</v>
      </c>
      <c r="E54" s="12"/>
      <c r="F54" s="12"/>
      <c r="G54" s="12"/>
      <c r="H54" s="12"/>
      <c r="I54" s="12"/>
      <c r="J54" s="12"/>
      <c r="K54" s="2"/>
    </row>
    <row r="55" spans="1:11" ht="30" customHeight="1" thickBot="1" x14ac:dyDescent="0.25">
      <c r="A55" s="2"/>
      <c r="B55" s="68"/>
      <c r="C55" s="71">
        <f>G23*C54+G29-G50</f>
        <v>0</v>
      </c>
      <c r="D55" s="71">
        <f>G23*D54+G29-G50</f>
        <v>0</v>
      </c>
      <c r="E55" s="2"/>
      <c r="F55" s="13"/>
      <c r="G55" s="2"/>
      <c r="H55" s="2"/>
      <c r="I55" s="2"/>
      <c r="J55" s="2"/>
      <c r="K55" s="2"/>
    </row>
    <row r="56" spans="1:11" x14ac:dyDescent="0.2">
      <c r="A56" s="2"/>
      <c r="B56" s="3"/>
      <c r="K56" s="2"/>
    </row>
    <row r="57" spans="1:11" x14ac:dyDescent="0.2">
      <c r="A57" s="2"/>
      <c r="B57" s="2"/>
      <c r="K57" s="2"/>
    </row>
  </sheetData>
  <mergeCells count="13">
    <mergeCell ref="K8:L10"/>
    <mergeCell ref="C52:D53"/>
    <mergeCell ref="C35:C37"/>
    <mergeCell ref="C40:C48"/>
    <mergeCell ref="C25:C28"/>
    <mergeCell ref="C32:G33"/>
    <mergeCell ref="C2:J2"/>
    <mergeCell ref="D4:J4"/>
    <mergeCell ref="D5:J5"/>
    <mergeCell ref="D6:J6"/>
    <mergeCell ref="C19:C22"/>
    <mergeCell ref="C15:G16"/>
    <mergeCell ref="F11:F13"/>
  </mergeCells>
  <conditionalFormatting sqref="C55:D55">
    <cfRule type="colorScale" priority="1">
      <colorScale>
        <cfvo type="min"/>
        <cfvo type="max"/>
        <color rgb="FFFFB3B3"/>
        <color theme="9" tint="0.79998168889431442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88A4-4011-4C2F-8517-286EEE1A1E87}">
  <dimension ref="A1:M57"/>
  <sheetViews>
    <sheetView topLeftCell="C31" workbookViewId="0">
      <selection activeCell="H38" sqref="H38"/>
    </sheetView>
  </sheetViews>
  <sheetFormatPr defaultColWidth="8.85546875" defaultRowHeight="14.25" x14ac:dyDescent="0.2"/>
  <cols>
    <col min="1" max="1" width="8.85546875" style="1"/>
    <col min="2" max="2" width="16.85546875" style="1" bestFit="1" customWidth="1"/>
    <col min="3" max="3" width="22.28515625" style="1" customWidth="1"/>
    <col min="4" max="4" width="27.7109375" style="1" bestFit="1" customWidth="1"/>
    <col min="5" max="5" width="19.85546875" style="1" customWidth="1"/>
    <col min="6" max="7" width="23.7109375" style="1" customWidth="1"/>
    <col min="8" max="8" width="10.85546875" style="1" customWidth="1"/>
    <col min="9" max="9" width="19.85546875" style="1" customWidth="1"/>
    <col min="10" max="10" width="12.140625" style="1" customWidth="1"/>
    <col min="11" max="16384" width="8.85546875" style="1"/>
  </cols>
  <sheetData>
    <row r="1" spans="1:13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2"/>
    </row>
    <row r="2" spans="1:13" ht="33" x14ac:dyDescent="0.2">
      <c r="A2" s="2"/>
      <c r="B2" s="3"/>
      <c r="C2" s="74" t="s">
        <v>7</v>
      </c>
      <c r="D2" s="74"/>
      <c r="E2" s="74"/>
      <c r="F2" s="74"/>
      <c r="G2" s="74"/>
      <c r="H2" s="74"/>
      <c r="I2" s="74"/>
      <c r="J2" s="74"/>
      <c r="K2" s="2"/>
    </row>
    <row r="3" spans="1:13" ht="15" thickBot="1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2"/>
    </row>
    <row r="4" spans="1:13" ht="20.100000000000001" customHeight="1" x14ac:dyDescent="0.2">
      <c r="A4" s="2"/>
      <c r="B4" s="3"/>
      <c r="C4" s="14" t="s">
        <v>8</v>
      </c>
      <c r="D4" s="75" t="s">
        <v>48</v>
      </c>
      <c r="E4" s="76"/>
      <c r="F4" s="76"/>
      <c r="G4" s="76"/>
      <c r="H4" s="76"/>
      <c r="I4" s="76"/>
      <c r="J4" s="77"/>
      <c r="K4" s="2"/>
    </row>
    <row r="5" spans="1:13" ht="20.100000000000001" customHeight="1" x14ac:dyDescent="0.2">
      <c r="A5" s="2"/>
      <c r="B5" s="3"/>
      <c r="C5" s="15" t="s">
        <v>9</v>
      </c>
      <c r="D5" s="78" t="s">
        <v>49</v>
      </c>
      <c r="E5" s="79"/>
      <c r="F5" s="79"/>
      <c r="G5" s="79"/>
      <c r="H5" s="79"/>
      <c r="I5" s="79"/>
      <c r="J5" s="80"/>
      <c r="K5" s="2"/>
    </row>
    <row r="6" spans="1:13" ht="20.100000000000001" customHeight="1" thickBot="1" x14ac:dyDescent="0.25">
      <c r="A6" s="2"/>
      <c r="B6" s="3"/>
      <c r="C6" s="16" t="s">
        <v>10</v>
      </c>
      <c r="D6" s="81" t="s">
        <v>50</v>
      </c>
      <c r="E6" s="82"/>
      <c r="F6" s="82"/>
      <c r="G6" s="82"/>
      <c r="H6" s="82"/>
      <c r="I6" s="82"/>
      <c r="J6" s="83"/>
      <c r="K6" s="2"/>
    </row>
    <row r="7" spans="1:13" ht="15" thickBot="1" x14ac:dyDescent="0.25">
      <c r="A7" s="2"/>
      <c r="B7" s="3"/>
      <c r="K7" s="2"/>
    </row>
    <row r="8" spans="1:13" ht="29.25" customHeight="1" thickBot="1" x14ac:dyDescent="0.25">
      <c r="A8" s="2"/>
      <c r="B8" s="3"/>
      <c r="F8" s="17" t="s">
        <v>11</v>
      </c>
      <c r="I8" s="17" t="s">
        <v>12</v>
      </c>
      <c r="J8" s="5"/>
      <c r="K8" s="91" t="s">
        <v>13</v>
      </c>
      <c r="L8" s="91"/>
      <c r="M8" s="6"/>
    </row>
    <row r="9" spans="1:13" ht="20.100000000000001" customHeight="1" thickBot="1" x14ac:dyDescent="0.25">
      <c r="A9" s="2"/>
      <c r="B9" s="3"/>
      <c r="C9" s="25" t="s">
        <v>14</v>
      </c>
      <c r="F9" s="32"/>
      <c r="G9" s="28" t="s">
        <v>0</v>
      </c>
      <c r="H9" s="18" t="s">
        <v>1</v>
      </c>
      <c r="I9" s="19" t="s">
        <v>2</v>
      </c>
      <c r="J9" s="5"/>
      <c r="K9" s="91"/>
      <c r="L9" s="91"/>
      <c r="M9" s="6"/>
    </row>
    <row r="10" spans="1:13" ht="30" customHeight="1" x14ac:dyDescent="0.2">
      <c r="A10" s="2"/>
      <c r="B10" s="3"/>
      <c r="C10" s="26" t="s">
        <v>15</v>
      </c>
      <c r="D10" s="72">
        <v>50</v>
      </c>
      <c r="F10" s="33" t="s">
        <v>16</v>
      </c>
      <c r="G10" s="29">
        <v>1</v>
      </c>
      <c r="H10" s="20">
        <f>D10</f>
        <v>50</v>
      </c>
      <c r="I10" s="21">
        <f>D10*D11</f>
        <v>500</v>
      </c>
      <c r="J10" s="5"/>
      <c r="K10" s="91"/>
      <c r="L10" s="91"/>
      <c r="M10" s="6"/>
    </row>
    <row r="11" spans="1:13" ht="30" customHeight="1" thickBot="1" x14ac:dyDescent="0.25">
      <c r="A11" s="2"/>
      <c r="B11" s="3"/>
      <c r="C11" s="27" t="s">
        <v>17</v>
      </c>
      <c r="D11" s="73">
        <v>10</v>
      </c>
      <c r="F11" s="88" t="s">
        <v>18</v>
      </c>
      <c r="G11" s="30">
        <v>0.5</v>
      </c>
      <c r="H11" s="4">
        <f>D10/2</f>
        <v>25</v>
      </c>
      <c r="I11" s="22">
        <f>H11*D11</f>
        <v>250</v>
      </c>
      <c r="J11" s="5"/>
      <c r="K11" s="6"/>
      <c r="L11" s="6"/>
      <c r="M11" s="6"/>
    </row>
    <row r="12" spans="1:13" ht="30" customHeight="1" x14ac:dyDescent="0.2">
      <c r="A12" s="2"/>
      <c r="B12" s="3"/>
      <c r="D12" s="7"/>
      <c r="F12" s="89"/>
      <c r="G12" s="30">
        <v>0.25</v>
      </c>
      <c r="H12" s="4">
        <f>D10/4</f>
        <v>12.5</v>
      </c>
      <c r="I12" s="22">
        <f>H12*D11</f>
        <v>125</v>
      </c>
      <c r="J12" s="3"/>
      <c r="K12" s="2"/>
    </row>
    <row r="13" spans="1:13" ht="30" customHeight="1" thickBot="1" x14ac:dyDescent="0.25">
      <c r="A13" s="2"/>
      <c r="B13" s="3"/>
      <c r="F13" s="90"/>
      <c r="G13" s="31">
        <v>0.75</v>
      </c>
      <c r="H13" s="23">
        <f>D10*0.75</f>
        <v>37.5</v>
      </c>
      <c r="I13" s="24">
        <f>H13*D11</f>
        <v>375</v>
      </c>
      <c r="J13" s="8"/>
      <c r="K13" s="2"/>
    </row>
    <row r="14" spans="1:13" ht="20.100000000000001" customHeight="1" x14ac:dyDescent="0.2">
      <c r="A14" s="2"/>
      <c r="B14" s="3"/>
      <c r="G14" s="9"/>
      <c r="I14" s="7"/>
      <c r="J14" s="8"/>
      <c r="K14" s="2"/>
    </row>
    <row r="15" spans="1:13" ht="20.100000000000001" customHeight="1" x14ac:dyDescent="0.2">
      <c r="A15" s="2"/>
      <c r="B15" s="3"/>
      <c r="C15" s="87" t="s">
        <v>19</v>
      </c>
      <c r="D15" s="87"/>
      <c r="E15" s="87"/>
      <c r="F15" s="87"/>
      <c r="G15" s="87"/>
      <c r="I15" s="7"/>
      <c r="J15" s="8"/>
      <c r="K15" s="2"/>
    </row>
    <row r="16" spans="1:13" ht="20.100000000000001" customHeight="1" x14ac:dyDescent="0.2">
      <c r="A16" s="2"/>
      <c r="B16" s="3"/>
      <c r="C16" s="87"/>
      <c r="D16" s="87"/>
      <c r="E16" s="87"/>
      <c r="F16" s="87"/>
      <c r="G16" s="87"/>
      <c r="I16" s="7"/>
      <c r="J16" s="8"/>
      <c r="K16" s="2"/>
    </row>
    <row r="17" spans="1:11" ht="20.100000000000001" customHeight="1" thickBot="1" x14ac:dyDescent="0.25">
      <c r="A17" s="2"/>
      <c r="B17" s="3"/>
      <c r="G17" s="9"/>
      <c r="I17" s="7"/>
      <c r="J17" s="8"/>
      <c r="K17" s="2"/>
    </row>
    <row r="18" spans="1:11" ht="20.100000000000001" customHeight="1" thickBot="1" x14ac:dyDescent="0.25">
      <c r="A18" s="2"/>
      <c r="B18" s="3"/>
      <c r="D18" s="34" t="s">
        <v>20</v>
      </c>
      <c r="E18" s="35" t="s">
        <v>21</v>
      </c>
      <c r="F18" s="36" t="s">
        <v>22</v>
      </c>
      <c r="G18" s="44">
        <v>1</v>
      </c>
      <c r="H18" s="10"/>
      <c r="I18" s="2"/>
    </row>
    <row r="19" spans="1:11" ht="20.100000000000001" customHeight="1" x14ac:dyDescent="0.2">
      <c r="A19" s="2"/>
      <c r="B19" s="3"/>
      <c r="C19" s="84" t="s">
        <v>14</v>
      </c>
      <c r="D19" s="41" t="s">
        <v>51</v>
      </c>
      <c r="E19" s="37">
        <v>20</v>
      </c>
      <c r="F19" s="38">
        <v>10</v>
      </c>
      <c r="G19" s="45">
        <f>E19*F19</f>
        <v>200</v>
      </c>
      <c r="H19" s="3"/>
      <c r="I19" s="2"/>
    </row>
    <row r="20" spans="1:11" ht="20.100000000000001" customHeight="1" x14ac:dyDescent="0.2">
      <c r="A20" s="2"/>
      <c r="B20" s="3"/>
      <c r="C20" s="85"/>
      <c r="D20" s="42" t="s">
        <v>52</v>
      </c>
      <c r="E20" s="37">
        <v>30</v>
      </c>
      <c r="F20" s="38">
        <v>12</v>
      </c>
      <c r="G20" s="45">
        <f>E20*F20</f>
        <v>360</v>
      </c>
      <c r="H20" s="3"/>
      <c r="I20" s="2"/>
    </row>
    <row r="21" spans="1:11" ht="20.100000000000001" customHeight="1" x14ac:dyDescent="0.2">
      <c r="A21" s="2"/>
      <c r="B21" s="3"/>
      <c r="C21" s="85"/>
      <c r="D21" s="42" t="s">
        <v>25</v>
      </c>
      <c r="E21" s="37"/>
      <c r="F21" s="38">
        <v>0</v>
      </c>
      <c r="G21" s="45">
        <f>E21*F21</f>
        <v>0</v>
      </c>
      <c r="H21" s="3"/>
      <c r="I21" s="2"/>
    </row>
    <row r="22" spans="1:11" ht="20.100000000000001" customHeight="1" thickBot="1" x14ac:dyDescent="0.25">
      <c r="A22" s="2"/>
      <c r="B22" s="3"/>
      <c r="C22" s="86"/>
      <c r="D22" s="43" t="s">
        <v>26</v>
      </c>
      <c r="E22" s="39"/>
      <c r="F22" s="40">
        <v>0</v>
      </c>
      <c r="G22" s="46">
        <f>E22*F22</f>
        <v>0</v>
      </c>
      <c r="H22" s="3"/>
      <c r="I22" s="2"/>
    </row>
    <row r="23" spans="1:11" ht="20.100000000000001" customHeight="1" thickBot="1" x14ac:dyDescent="0.25">
      <c r="A23" s="2"/>
      <c r="B23" s="3"/>
      <c r="C23" s="3"/>
      <c r="D23" s="3"/>
      <c r="E23" s="3"/>
      <c r="F23" s="34" t="s">
        <v>27</v>
      </c>
      <c r="G23" s="47">
        <f>SUM(G19:G22)</f>
        <v>560</v>
      </c>
      <c r="H23" s="8"/>
      <c r="I23" s="2"/>
    </row>
    <row r="24" spans="1:11" ht="20.100000000000001" customHeight="1" thickBot="1" x14ac:dyDescent="0.25">
      <c r="A24" s="2"/>
      <c r="B24" s="3"/>
      <c r="C24" s="3"/>
      <c r="D24" s="3"/>
      <c r="E24" s="3"/>
      <c r="F24" s="2"/>
      <c r="G24" s="2"/>
      <c r="H24" s="2"/>
      <c r="I24" s="2"/>
    </row>
    <row r="25" spans="1:11" ht="20.100000000000001" customHeight="1" x14ac:dyDescent="0.2">
      <c r="A25" s="2"/>
      <c r="B25" s="3"/>
      <c r="C25" s="84" t="s">
        <v>28</v>
      </c>
      <c r="D25" s="48" t="s">
        <v>29</v>
      </c>
      <c r="E25" s="41"/>
      <c r="F25" s="51">
        <v>100</v>
      </c>
      <c r="G25" s="54">
        <f>F25</f>
        <v>100</v>
      </c>
      <c r="H25" s="3"/>
      <c r="I25" s="2"/>
    </row>
    <row r="26" spans="1:11" ht="20.100000000000001" customHeight="1" x14ac:dyDescent="0.2">
      <c r="A26" s="2"/>
      <c r="B26" s="3"/>
      <c r="C26" s="85"/>
      <c r="D26" s="49" t="s">
        <v>30</v>
      </c>
      <c r="E26" s="42"/>
      <c r="F26" s="52">
        <v>150</v>
      </c>
      <c r="G26" s="45">
        <f>F26</f>
        <v>150</v>
      </c>
      <c r="H26" s="3"/>
      <c r="I26" s="2"/>
    </row>
    <row r="27" spans="1:11" ht="20.100000000000001" customHeight="1" x14ac:dyDescent="0.2">
      <c r="A27" s="2"/>
      <c r="B27" s="3"/>
      <c r="C27" s="85"/>
      <c r="D27" s="49" t="s">
        <v>31</v>
      </c>
      <c r="E27" s="42"/>
      <c r="F27" s="52">
        <v>150</v>
      </c>
      <c r="G27" s="45">
        <f>F27</f>
        <v>150</v>
      </c>
      <c r="H27" s="3"/>
      <c r="I27" s="2"/>
    </row>
    <row r="28" spans="1:11" ht="20.100000000000001" customHeight="1" thickBot="1" x14ac:dyDescent="0.25">
      <c r="A28" s="2"/>
      <c r="B28" s="3"/>
      <c r="C28" s="86"/>
      <c r="D28" s="50" t="s">
        <v>32</v>
      </c>
      <c r="E28" s="43"/>
      <c r="F28" s="53"/>
      <c r="G28" s="46">
        <f>F28</f>
        <v>0</v>
      </c>
      <c r="H28" s="3"/>
      <c r="I28" s="2"/>
    </row>
    <row r="29" spans="1:11" ht="20.100000000000001" customHeight="1" thickBot="1" x14ac:dyDescent="0.25">
      <c r="A29" s="2"/>
      <c r="B29" s="3"/>
      <c r="C29" s="3"/>
      <c r="D29" s="3"/>
      <c r="E29" s="3"/>
      <c r="F29" s="34" t="s">
        <v>27</v>
      </c>
      <c r="G29" s="47">
        <f>SUM(G25:G28)</f>
        <v>400</v>
      </c>
      <c r="H29" s="8"/>
      <c r="I29" s="2"/>
    </row>
    <row r="30" spans="1:11" ht="20.100000000000001" customHeight="1" thickBot="1" x14ac:dyDescent="0.25">
      <c r="A30" s="2"/>
      <c r="B30" s="3"/>
      <c r="C30" s="3"/>
      <c r="D30" s="3"/>
      <c r="E30" s="3"/>
      <c r="F30" s="34" t="s">
        <v>33</v>
      </c>
      <c r="G30" s="47">
        <f>G23+G29</f>
        <v>960</v>
      </c>
      <c r="H30" s="8"/>
      <c r="I30" s="2"/>
    </row>
    <row r="31" spans="1:11" ht="20.100000000000001" customHeight="1" x14ac:dyDescent="0.2">
      <c r="A31" s="2"/>
      <c r="B31" s="3"/>
      <c r="C31" s="3"/>
      <c r="D31" s="3"/>
      <c r="E31" s="3"/>
      <c r="F31" s="3"/>
      <c r="G31" s="3"/>
      <c r="H31" s="3"/>
      <c r="I31" s="3"/>
      <c r="K31" s="2"/>
    </row>
    <row r="32" spans="1:11" ht="20.100000000000001" customHeight="1" x14ac:dyDescent="0.2">
      <c r="A32" s="2"/>
      <c r="B32" s="3"/>
      <c r="C32" s="87" t="s">
        <v>34</v>
      </c>
      <c r="D32" s="87"/>
      <c r="E32" s="87"/>
      <c r="F32" s="87"/>
      <c r="G32" s="87"/>
      <c r="H32" s="3"/>
      <c r="I32" s="3"/>
      <c r="J32" s="3"/>
      <c r="K32" s="2"/>
    </row>
    <row r="33" spans="1:11" ht="20.100000000000001" customHeight="1" thickBot="1" x14ac:dyDescent="0.25">
      <c r="A33" s="2"/>
      <c r="B33" s="3"/>
      <c r="C33" s="87"/>
      <c r="D33" s="87"/>
      <c r="E33" s="87"/>
      <c r="F33" s="87"/>
      <c r="G33" s="87"/>
      <c r="H33" s="3"/>
      <c r="I33" s="3"/>
      <c r="J33" s="5"/>
      <c r="K33" s="2"/>
    </row>
    <row r="34" spans="1:11" ht="20.100000000000001" customHeight="1" thickBot="1" x14ac:dyDescent="0.25">
      <c r="A34" s="2"/>
      <c r="B34" s="2"/>
      <c r="C34" s="2"/>
      <c r="D34" s="62" t="s">
        <v>20</v>
      </c>
      <c r="E34" s="66" t="s">
        <v>21</v>
      </c>
      <c r="F34" s="67" t="s">
        <v>22</v>
      </c>
      <c r="G34" s="63">
        <v>1</v>
      </c>
      <c r="H34" s="10"/>
      <c r="I34" s="10"/>
    </row>
    <row r="35" spans="1:11" ht="20.100000000000001" customHeight="1" x14ac:dyDescent="0.2">
      <c r="A35" s="2"/>
      <c r="B35" s="3"/>
      <c r="C35" s="84" t="s">
        <v>5</v>
      </c>
      <c r="D35" s="41" t="s">
        <v>35</v>
      </c>
      <c r="E35" s="64">
        <v>50</v>
      </c>
      <c r="F35" s="65">
        <v>5</v>
      </c>
      <c r="G35" s="54">
        <f>E35*F35</f>
        <v>250</v>
      </c>
      <c r="H35" s="3"/>
      <c r="I35" s="3"/>
    </row>
    <row r="36" spans="1:11" ht="20.100000000000001" customHeight="1" x14ac:dyDescent="0.2">
      <c r="A36" s="2"/>
      <c r="B36" s="3"/>
      <c r="C36" s="85"/>
      <c r="D36" s="42" t="s">
        <v>36</v>
      </c>
      <c r="E36" s="37">
        <v>50</v>
      </c>
      <c r="F36" s="38">
        <v>2</v>
      </c>
      <c r="G36" s="45">
        <f>E36*F36</f>
        <v>100</v>
      </c>
      <c r="H36" s="3"/>
      <c r="I36" s="2"/>
    </row>
    <row r="37" spans="1:11" ht="20.100000000000001" customHeight="1" thickBot="1" x14ac:dyDescent="0.25">
      <c r="A37" s="2"/>
      <c r="B37" s="3"/>
      <c r="C37" s="86"/>
      <c r="D37" s="43" t="s">
        <v>37</v>
      </c>
      <c r="E37" s="39"/>
      <c r="F37" s="40">
        <v>0</v>
      </c>
      <c r="G37" s="46">
        <f>E37*F37</f>
        <v>0</v>
      </c>
      <c r="H37" s="3"/>
      <c r="I37" s="2"/>
    </row>
    <row r="38" spans="1:11" ht="20.100000000000001" customHeight="1" thickBot="1" x14ac:dyDescent="0.25">
      <c r="A38" s="2"/>
      <c r="B38" s="3"/>
      <c r="C38" s="3"/>
      <c r="D38" s="3"/>
      <c r="E38" s="3"/>
      <c r="F38" s="34" t="s">
        <v>27</v>
      </c>
      <c r="G38" s="47">
        <f>SUM(G35:G37)</f>
        <v>350</v>
      </c>
      <c r="H38" s="8"/>
      <c r="I38" s="2"/>
    </row>
    <row r="39" spans="1:11" ht="20.100000000000001" customHeight="1" thickBot="1" x14ac:dyDescent="0.25">
      <c r="A39" s="2"/>
      <c r="B39" s="3"/>
      <c r="C39" s="3"/>
      <c r="D39" s="3"/>
      <c r="E39" s="8"/>
      <c r="F39" s="8"/>
      <c r="G39" s="8"/>
      <c r="H39" s="8"/>
      <c r="I39" s="2"/>
    </row>
    <row r="40" spans="1:11" ht="20.100000000000001" customHeight="1" x14ac:dyDescent="0.2">
      <c r="A40" s="2"/>
      <c r="B40" s="3"/>
      <c r="C40" s="84" t="s">
        <v>6</v>
      </c>
      <c r="D40" s="41" t="s">
        <v>3</v>
      </c>
      <c r="E40" s="55">
        <v>1</v>
      </c>
      <c r="F40" s="56">
        <v>100</v>
      </c>
      <c r="G40" s="57">
        <f>E40*F40</f>
        <v>100</v>
      </c>
      <c r="H40" s="11"/>
      <c r="I40" s="2"/>
    </row>
    <row r="41" spans="1:11" ht="20.100000000000001" customHeight="1" x14ac:dyDescent="0.2">
      <c r="A41" s="2"/>
      <c r="B41" s="3"/>
      <c r="C41" s="85"/>
      <c r="D41" s="42" t="s">
        <v>38</v>
      </c>
      <c r="E41" s="37">
        <v>1</v>
      </c>
      <c r="F41" s="38">
        <v>20</v>
      </c>
      <c r="G41" s="58">
        <f t="shared" ref="G41:G48" si="0">E41*F41</f>
        <v>20</v>
      </c>
      <c r="H41" s="11"/>
      <c r="I41" s="2"/>
    </row>
    <row r="42" spans="1:11" ht="20.100000000000001" customHeight="1" x14ac:dyDescent="0.2">
      <c r="A42" s="2"/>
      <c r="B42" s="3"/>
      <c r="C42" s="85"/>
      <c r="D42" s="42" t="s">
        <v>4</v>
      </c>
      <c r="E42" s="37">
        <v>2</v>
      </c>
      <c r="F42" s="38">
        <v>100</v>
      </c>
      <c r="G42" s="58">
        <f t="shared" si="0"/>
        <v>200</v>
      </c>
      <c r="H42" s="11"/>
      <c r="I42" s="2"/>
    </row>
    <row r="43" spans="1:11" ht="20.100000000000001" customHeight="1" x14ac:dyDescent="0.2">
      <c r="A43" s="2"/>
      <c r="B43" s="3"/>
      <c r="C43" s="85"/>
      <c r="D43" s="42" t="s">
        <v>39</v>
      </c>
      <c r="E43" s="37"/>
      <c r="F43" s="38">
        <v>0</v>
      </c>
      <c r="G43" s="58">
        <f t="shared" si="0"/>
        <v>0</v>
      </c>
      <c r="H43" s="11"/>
      <c r="I43" s="2"/>
    </row>
    <row r="44" spans="1:11" ht="20.100000000000001" customHeight="1" x14ac:dyDescent="0.2">
      <c r="A44" s="2"/>
      <c r="B44" s="3"/>
      <c r="C44" s="85"/>
      <c r="D44" s="42" t="s">
        <v>40</v>
      </c>
      <c r="E44" s="37">
        <v>1</v>
      </c>
      <c r="F44" s="38">
        <v>75</v>
      </c>
      <c r="G44" s="58">
        <f t="shared" si="0"/>
        <v>75</v>
      </c>
      <c r="H44" s="11"/>
      <c r="I44" s="2"/>
    </row>
    <row r="45" spans="1:11" ht="20.100000000000001" customHeight="1" x14ac:dyDescent="0.2">
      <c r="A45" s="2"/>
      <c r="B45" s="3"/>
      <c r="C45" s="85"/>
      <c r="D45" s="42" t="s">
        <v>41</v>
      </c>
      <c r="E45" s="37"/>
      <c r="F45" s="38">
        <v>0</v>
      </c>
      <c r="G45" s="58">
        <f t="shared" si="0"/>
        <v>0</v>
      </c>
      <c r="H45" s="11"/>
      <c r="I45" s="2"/>
    </row>
    <row r="46" spans="1:11" ht="20.100000000000001" customHeight="1" x14ac:dyDescent="0.2">
      <c r="A46" s="2"/>
      <c r="B46" s="3"/>
      <c r="C46" s="85"/>
      <c r="D46" s="42" t="s">
        <v>42</v>
      </c>
      <c r="E46" s="37">
        <v>1</v>
      </c>
      <c r="F46" s="38">
        <v>25</v>
      </c>
      <c r="G46" s="58">
        <f t="shared" si="0"/>
        <v>25</v>
      </c>
      <c r="H46" s="11"/>
      <c r="I46" s="2"/>
    </row>
    <row r="47" spans="1:11" ht="20.100000000000001" customHeight="1" x14ac:dyDescent="0.2">
      <c r="A47" s="2"/>
      <c r="B47" s="3"/>
      <c r="C47" s="85"/>
      <c r="D47" s="42" t="s">
        <v>43</v>
      </c>
      <c r="E47" s="37"/>
      <c r="F47" s="38"/>
      <c r="G47" s="58">
        <f t="shared" si="0"/>
        <v>0</v>
      </c>
      <c r="H47" s="11"/>
      <c r="I47" s="2"/>
    </row>
    <row r="48" spans="1:11" ht="20.100000000000001" customHeight="1" thickBot="1" x14ac:dyDescent="0.25">
      <c r="A48" s="2"/>
      <c r="B48" s="3"/>
      <c r="C48" s="86"/>
      <c r="D48" s="43" t="s">
        <v>44</v>
      </c>
      <c r="E48" s="39">
        <v>1</v>
      </c>
      <c r="F48" s="40">
        <v>55</v>
      </c>
      <c r="G48" s="59">
        <f t="shared" si="0"/>
        <v>55</v>
      </c>
      <c r="H48" s="11"/>
      <c r="I48" s="2"/>
    </row>
    <row r="49" spans="1:11" ht="20.100000000000001" customHeight="1" thickBot="1" x14ac:dyDescent="0.25">
      <c r="A49" s="2"/>
      <c r="B49" s="3"/>
      <c r="C49" s="3"/>
      <c r="D49" s="3"/>
      <c r="E49" s="3"/>
      <c r="F49" s="60" t="s">
        <v>27</v>
      </c>
      <c r="G49" s="47">
        <f>SUM(G40:G48)</f>
        <v>475</v>
      </c>
      <c r="H49" s="8"/>
      <c r="I49" s="2"/>
    </row>
    <row r="50" spans="1:11" ht="20.100000000000001" customHeight="1" thickBot="1" x14ac:dyDescent="0.25">
      <c r="A50" s="2"/>
      <c r="B50" s="3"/>
      <c r="C50" s="3"/>
      <c r="D50" s="3"/>
      <c r="E50" s="3"/>
      <c r="F50" s="60" t="s">
        <v>45</v>
      </c>
      <c r="G50" s="61">
        <f>G38+G49</f>
        <v>825</v>
      </c>
      <c r="H50" s="8"/>
      <c r="I50" s="2"/>
    </row>
    <row r="51" spans="1:11" ht="15" thickBot="1" x14ac:dyDescent="0.25">
      <c r="A51" s="2"/>
      <c r="B51" s="3"/>
      <c r="C51" s="3"/>
      <c r="D51" s="3"/>
      <c r="E51" s="3"/>
      <c r="F51" s="3"/>
      <c r="G51" s="3"/>
      <c r="H51" s="3"/>
      <c r="I51" s="2"/>
    </row>
    <row r="52" spans="1:11" x14ac:dyDescent="0.2">
      <c r="A52" s="2"/>
      <c r="B52" s="3"/>
      <c r="C52" s="92" t="s">
        <v>46</v>
      </c>
      <c r="D52" s="93"/>
      <c r="E52" s="5"/>
      <c r="F52" s="5"/>
      <c r="G52" s="5"/>
      <c r="H52" s="5"/>
      <c r="K52" s="2"/>
    </row>
    <row r="53" spans="1:11" ht="15" thickBot="1" x14ac:dyDescent="0.25">
      <c r="A53" s="2"/>
      <c r="B53" s="3"/>
      <c r="C53" s="94"/>
      <c r="D53" s="95"/>
      <c r="E53" s="5"/>
      <c r="F53" s="5"/>
      <c r="G53" s="5"/>
      <c r="H53" s="5"/>
      <c r="K53" s="2"/>
    </row>
    <row r="54" spans="1:11" ht="45.75" customHeight="1" thickBot="1" x14ac:dyDescent="0.25">
      <c r="A54" s="2"/>
      <c r="B54" s="69" t="s">
        <v>47</v>
      </c>
      <c r="C54" s="70">
        <v>1</v>
      </c>
      <c r="D54" s="70">
        <v>0.5</v>
      </c>
      <c r="E54" s="12"/>
      <c r="F54" s="12"/>
      <c r="G54" s="12"/>
      <c r="H54" s="12"/>
      <c r="I54" s="12"/>
      <c r="J54" s="12"/>
      <c r="K54" s="2"/>
    </row>
    <row r="55" spans="1:11" ht="30" customHeight="1" thickBot="1" x14ac:dyDescent="0.25">
      <c r="A55" s="2"/>
      <c r="B55" s="68"/>
      <c r="C55" s="71">
        <f>G23*C54+G29-G50</f>
        <v>135</v>
      </c>
      <c r="D55" s="71">
        <f>G23*D54+G29-G50</f>
        <v>-145</v>
      </c>
      <c r="E55" s="2"/>
      <c r="F55" s="13"/>
      <c r="G55" s="2"/>
      <c r="H55" s="2"/>
      <c r="I55" s="2"/>
      <c r="J55" s="2"/>
      <c r="K55" s="2"/>
    </row>
    <row r="56" spans="1:11" x14ac:dyDescent="0.2">
      <c r="A56" s="2"/>
      <c r="B56" s="3"/>
      <c r="K56" s="2"/>
    </row>
    <row r="57" spans="1:11" x14ac:dyDescent="0.2">
      <c r="A57" s="2"/>
      <c r="B57" s="2"/>
      <c r="K57" s="2"/>
    </row>
  </sheetData>
  <mergeCells count="13">
    <mergeCell ref="K8:L10"/>
    <mergeCell ref="C15:G16"/>
    <mergeCell ref="C19:C22"/>
    <mergeCell ref="C25:C28"/>
    <mergeCell ref="C32:G33"/>
    <mergeCell ref="C52:D53"/>
    <mergeCell ref="C2:J2"/>
    <mergeCell ref="D4:J4"/>
    <mergeCell ref="D5:J5"/>
    <mergeCell ref="D6:J6"/>
    <mergeCell ref="F11:F13"/>
    <mergeCell ref="C35:C37"/>
    <mergeCell ref="C40:C48"/>
  </mergeCells>
  <conditionalFormatting sqref="C55:D55">
    <cfRule type="colorScale" priority="1">
      <colorScale>
        <cfvo type="min"/>
        <cfvo type="max"/>
        <color rgb="FFFFB3B3"/>
        <color theme="9" tint="0.79998168889431442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Event Budget</vt:lpstr>
      <vt:lpstr>Event Budget 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Michael Collins</cp:lastModifiedBy>
  <cp:revision/>
  <dcterms:created xsi:type="dcterms:W3CDTF">2025-05-21T12:02:31Z</dcterms:created>
  <dcterms:modified xsi:type="dcterms:W3CDTF">2026-05-28T11:12:11Z</dcterms:modified>
  <cp:category/>
  <cp:contentStatus/>
</cp:coreProperties>
</file>